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issioner\Oldenburg\Working Copy -Consultant Selection Manual\Standardized Invoicing\"/>
    </mc:Choice>
  </mc:AlternateContent>
  <bookViews>
    <workbookView xWindow="-15" yWindow="-15" windowWidth="14400" windowHeight="12240" tabRatio="936"/>
  </bookViews>
  <sheets>
    <sheet name="ON-CALL COVER" sheetId="19" r:id="rId1"/>
    <sheet name="APP FOR PAY CP" sheetId="20" r:id="rId2"/>
    <sheet name="PROGRESS REPORT CP" sheetId="22" r:id="rId3"/>
    <sheet name="CERTIFIED PAYROLL" sheetId="24" r:id="rId4"/>
    <sheet name="CERTIFIED NARRATIVE" sheetId="28" r:id="rId5"/>
    <sheet name="NOTICE TO PROCEED" sheetId="11" r:id="rId6"/>
    <sheet name="DIRECT EXPENSE" sheetId="26" r:id="rId7"/>
    <sheet name="DIRECT EXPENSE BACK UP INFO" sheetId="12" r:id="rId8"/>
    <sheet name="APP FOR PAY LS" sheetId="29" r:id="rId9"/>
    <sheet name="PROGRESS REPORT LS" sheetId="30" r:id="rId10"/>
    <sheet name="DESIGN SCHEDULE" sheetId="16" r:id="rId11"/>
    <sheet name="Sheet1" sheetId="31" r:id="rId12"/>
  </sheets>
  <definedNames>
    <definedName name="_xlnm.Print_Area" localSheetId="7">'DIRECT EXPENSE BACK UP INFO'!$A$1:$G$7</definedName>
    <definedName name="_xlnm.Print_Area" localSheetId="5">'NOTICE TO PROCEED'!$A$1:$M$37</definedName>
    <definedName name="_xlnm.Print_Area" localSheetId="2">'PROGRESS REPORT CP'!$A$1:$O$45</definedName>
  </definedNames>
  <calcPr calcId="162913"/>
</workbook>
</file>

<file path=xl/calcChain.xml><?xml version="1.0" encoding="utf-8"?>
<calcChain xmlns="http://schemas.openxmlformats.org/spreadsheetml/2006/main">
  <c r="M37" i="19" l="1"/>
  <c r="K38" i="19" l="1"/>
  <c r="G32" i="22" l="1"/>
  <c r="C9" i="30" l="1"/>
  <c r="J9" i="30"/>
  <c r="C10" i="30"/>
  <c r="J10" i="30"/>
  <c r="C11" i="30"/>
  <c r="J11" i="30"/>
  <c r="C12" i="30"/>
  <c r="J12" i="30"/>
  <c r="C13" i="30"/>
  <c r="D14" i="30"/>
  <c r="G14" i="30"/>
  <c r="J23" i="30"/>
  <c r="J24" i="30"/>
  <c r="J25" i="30"/>
  <c r="J26" i="30"/>
  <c r="J27" i="30"/>
  <c r="J28" i="30"/>
  <c r="J29" i="30"/>
  <c r="J30" i="30"/>
  <c r="I31" i="30"/>
  <c r="J31" i="30"/>
  <c r="I32" i="30"/>
  <c r="J32" i="30" s="1"/>
  <c r="I33" i="30"/>
  <c r="J33" i="30" s="1"/>
  <c r="I34" i="30"/>
  <c r="J34" i="30" s="1"/>
  <c r="I35" i="30"/>
  <c r="J35" i="30"/>
  <c r="I36" i="30"/>
  <c r="J36" i="30" s="1"/>
  <c r="H24" i="29"/>
  <c r="H26" i="29"/>
  <c r="E47" i="29"/>
  <c r="G47" i="29" s="1"/>
  <c r="F47" i="29"/>
  <c r="J38" i="30" l="1"/>
  <c r="E24" i="29"/>
  <c r="E26" i="29" s="1"/>
  <c r="A56" i="29" s="1"/>
  <c r="I38" i="30"/>
  <c r="F24" i="29"/>
  <c r="F26" i="29"/>
  <c r="G24" i="29" l="1"/>
  <c r="G26" i="29" l="1"/>
  <c r="G27" i="29" s="1"/>
  <c r="I24" i="29"/>
  <c r="I26" i="29" s="1"/>
  <c r="I27" i="29" s="1"/>
  <c r="D8" i="28" l="1"/>
  <c r="D7" i="28"/>
  <c r="O28" i="22" l="1"/>
  <c r="O29" i="22"/>
  <c r="O30" i="22"/>
  <c r="I28" i="22"/>
  <c r="I29" i="22"/>
  <c r="I30" i="22"/>
  <c r="N32" i="20"/>
  <c r="N33" i="20"/>
  <c r="N34" i="20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16" i="19"/>
  <c r="L17" i="19"/>
  <c r="F23" i="20"/>
  <c r="G23" i="20" s="1"/>
  <c r="I23" i="20" s="1"/>
  <c r="L23" i="20" s="1"/>
  <c r="F25" i="20"/>
  <c r="G25" i="20" s="1"/>
  <c r="I25" i="20" s="1"/>
  <c r="L25" i="20" s="1"/>
  <c r="F26" i="20"/>
  <c r="G26" i="20" s="1"/>
  <c r="I26" i="20" s="1"/>
  <c r="L26" i="20" s="1"/>
  <c r="F27" i="20"/>
  <c r="G27" i="20" s="1"/>
  <c r="I27" i="20" s="1"/>
  <c r="L27" i="20" s="1"/>
  <c r="F28" i="20"/>
  <c r="G28" i="20" s="1"/>
  <c r="I28" i="20" s="1"/>
  <c r="L28" i="20" s="1"/>
  <c r="F29" i="20"/>
  <c r="G29" i="20" s="1"/>
  <c r="I29" i="20" s="1"/>
  <c r="L29" i="20" s="1"/>
  <c r="F30" i="20"/>
  <c r="G30" i="20" s="1"/>
  <c r="I30" i="20" s="1"/>
  <c r="L30" i="20" s="1"/>
  <c r="F31" i="20"/>
  <c r="G31" i="20" s="1"/>
  <c r="I31" i="20" s="1"/>
  <c r="L31" i="20" s="1"/>
  <c r="F32" i="20"/>
  <c r="G32" i="20" s="1"/>
  <c r="I32" i="20" s="1"/>
  <c r="L32" i="20" s="1"/>
  <c r="F33" i="20"/>
  <c r="G33" i="20" s="1"/>
  <c r="I33" i="20" s="1"/>
  <c r="L33" i="20" s="1"/>
  <c r="F34" i="20"/>
  <c r="G34" i="20" s="1"/>
  <c r="I34" i="20" s="1"/>
  <c r="L34" i="20" s="1"/>
  <c r="F24" i="20"/>
  <c r="G24" i="20" s="1"/>
  <c r="I24" i="20" s="1"/>
  <c r="L24" i="20" s="1"/>
  <c r="I20" i="22"/>
  <c r="I21" i="22"/>
  <c r="I22" i="22"/>
  <c r="I23" i="22"/>
  <c r="I24" i="22"/>
  <c r="I25" i="22"/>
  <c r="I26" i="22"/>
  <c r="I27" i="22"/>
  <c r="I19" i="22"/>
  <c r="G26" i="26" l="1"/>
  <c r="I26" i="26"/>
  <c r="O21" i="22"/>
  <c r="O22" i="22"/>
  <c r="O23" i="22"/>
  <c r="O24" i="22"/>
  <c r="O25" i="22"/>
  <c r="O26" i="22"/>
  <c r="O27" i="22"/>
  <c r="O20" i="22"/>
  <c r="O19" i="22"/>
  <c r="O33" i="22" l="1"/>
  <c r="AH44" i="24" l="1"/>
  <c r="AL44" i="24" s="1"/>
  <c r="AH46" i="24" l="1"/>
  <c r="AL46" i="24" s="1"/>
  <c r="AH42" i="24"/>
  <c r="AL42" i="24" s="1"/>
  <c r="AH40" i="24"/>
  <c r="AL40" i="24" s="1"/>
  <c r="AH48" i="24" l="1"/>
  <c r="AL48" i="24" s="1"/>
  <c r="AH38" i="24"/>
  <c r="AL38" i="24" s="1"/>
  <c r="AH36" i="24"/>
  <c r="AL36" i="24" s="1"/>
  <c r="AH34" i="24"/>
  <c r="AL34" i="24" s="1"/>
  <c r="AH32" i="24"/>
  <c r="AL32" i="24" s="1"/>
  <c r="AH30" i="24"/>
  <c r="AL30" i="24" s="1"/>
  <c r="AH28" i="24"/>
  <c r="AL28" i="24" s="1"/>
  <c r="AH26" i="24"/>
  <c r="AL26" i="24" s="1"/>
  <c r="AH24" i="24"/>
  <c r="AL24" i="24" s="1"/>
  <c r="AH22" i="24"/>
  <c r="AL22" i="24" s="1"/>
  <c r="AH20" i="24"/>
  <c r="AL20" i="24" s="1"/>
  <c r="AH18" i="24"/>
  <c r="AL18" i="24" s="1"/>
  <c r="M12" i="24"/>
  <c r="F12" i="24"/>
  <c r="J36" i="20"/>
  <c r="N8" i="20"/>
  <c r="G14" i="20"/>
  <c r="G10" i="22" s="1"/>
  <c r="D14" i="20"/>
  <c r="G38" i="19"/>
  <c r="L38" i="19" s="1"/>
  <c r="AJ9" i="24" l="1"/>
  <c r="N6" i="22"/>
  <c r="L10" i="26"/>
  <c r="M4" i="28"/>
  <c r="D14" i="26"/>
  <c r="E9" i="28"/>
  <c r="D10" i="22"/>
  <c r="G14" i="26"/>
  <c r="H9" i="28"/>
  <c r="AH50" i="24"/>
  <c r="J41" i="26" l="1"/>
  <c r="I41" i="26"/>
  <c r="H41" i="26"/>
  <c r="G41" i="26"/>
  <c r="J38" i="26"/>
  <c r="I38" i="26"/>
  <c r="H38" i="26"/>
  <c r="G38" i="26"/>
  <c r="J35" i="26"/>
  <c r="I35" i="26"/>
  <c r="H35" i="26"/>
  <c r="G35" i="26"/>
  <c r="J32" i="26"/>
  <c r="I32" i="26"/>
  <c r="H32" i="26"/>
  <c r="G32" i="26"/>
  <c r="J29" i="26"/>
  <c r="I29" i="26"/>
  <c r="H29" i="26"/>
  <c r="G29" i="26"/>
  <c r="J26" i="26"/>
  <c r="L26" i="26" s="1"/>
  <c r="H26" i="26"/>
  <c r="L29" i="26" l="1"/>
  <c r="L32" i="26"/>
  <c r="L35" i="26"/>
  <c r="L38" i="26"/>
  <c r="L43" i="26" s="1"/>
  <c r="L41" i="26"/>
  <c r="H43" i="26"/>
  <c r="H41" i="20" s="1"/>
  <c r="I43" i="26"/>
  <c r="G43" i="26"/>
  <c r="G41" i="20" s="1"/>
  <c r="J43" i="26"/>
  <c r="J41" i="20" s="1"/>
  <c r="AL50" i="24" l="1"/>
  <c r="M32" i="22"/>
  <c r="H32" i="22"/>
  <c r="F32" i="22"/>
  <c r="I33" i="22" s="1"/>
  <c r="E37" i="22" l="1"/>
  <c r="I41" i="20"/>
  <c r="H36" i="20"/>
  <c r="H43" i="20" s="1"/>
  <c r="J43" i="20"/>
  <c r="E36" i="20"/>
  <c r="N27" i="20"/>
  <c r="C10" i="20"/>
  <c r="C9" i="20"/>
  <c r="C8" i="20"/>
  <c r="L12" i="26" l="1"/>
  <c r="M6" i="28"/>
  <c r="AJ11" i="24"/>
  <c r="N8" i="22"/>
  <c r="D5" i="28"/>
  <c r="C7" i="22"/>
  <c r="E10" i="24"/>
  <c r="C11" i="26"/>
  <c r="D4" i="28"/>
  <c r="C6" i="22"/>
  <c r="E9" i="24"/>
  <c r="C10" i="26"/>
  <c r="D6" i="28"/>
  <c r="C12" i="26"/>
  <c r="N7" i="22"/>
  <c r="L11" i="26"/>
  <c r="M5" i="28"/>
  <c r="AJ10" i="24"/>
  <c r="E11" i="24"/>
  <c r="C8" i="22"/>
  <c r="L41" i="20"/>
  <c r="N41" i="20"/>
  <c r="N38" i="20"/>
  <c r="I38" i="20" s="1"/>
  <c r="N25" i="20"/>
  <c r="N29" i="20"/>
  <c r="N26" i="20"/>
  <c r="N31" i="20"/>
  <c r="N24" i="20"/>
  <c r="N28" i="20"/>
  <c r="F36" i="20"/>
  <c r="I37" i="19"/>
  <c r="A41" i="19" s="1"/>
  <c r="J37" i="19"/>
  <c r="K37" i="19"/>
  <c r="H37" i="19"/>
  <c r="N30" i="20" l="1"/>
  <c r="L38" i="20"/>
  <c r="G38" i="20"/>
  <c r="L37" i="19"/>
  <c r="G36" i="20"/>
  <c r="N23" i="20"/>
  <c r="I36" i="20" l="1"/>
  <c r="N36" i="20" s="1"/>
  <c r="O35" i="22" s="1"/>
  <c r="O37" i="22" l="1"/>
  <c r="I37" i="22"/>
  <c r="L36" i="20"/>
  <c r="G43" i="20" l="1"/>
  <c r="A50" i="20" s="1"/>
  <c r="L43" i="20"/>
  <c r="I43" i="20"/>
  <c r="N43" i="20" s="1"/>
</calcChain>
</file>

<file path=xl/sharedStrings.xml><?xml version="1.0" encoding="utf-8"?>
<sst xmlns="http://schemas.openxmlformats.org/spreadsheetml/2006/main" count="425" uniqueCount="216">
  <si>
    <t>DIVISION OF WORK</t>
  </si>
  <si>
    <t>PERCENT INVOICED:</t>
  </si>
  <si>
    <t>X</t>
  </si>
  <si>
    <t>=</t>
  </si>
  <si>
    <t>DATE</t>
  </si>
  <si>
    <t>CONTRACT TOTALS</t>
  </si>
  <si>
    <t>INVOICE NO.:</t>
  </si>
  <si>
    <t>CONSULTANT'S NAME</t>
  </si>
  <si>
    <t>TITLE</t>
  </si>
  <si>
    <t>APPROVED FOR:</t>
  </si>
  <si>
    <t>(DATE)</t>
  </si>
  <si>
    <t>ASSIGNMENT NO.:</t>
  </si>
  <si>
    <t>DATES OF SERVICE:</t>
  </si>
  <si>
    <t>FROM:</t>
  </si>
  <si>
    <t>TO:</t>
  </si>
  <si>
    <t>CERTIFIED NARRATIVE</t>
  </si>
  <si>
    <t>RATE</t>
  </si>
  <si>
    <t>COST</t>
  </si>
  <si>
    <t>CERTIFIED PAYROLL REPORT</t>
  </si>
  <si>
    <t>DESCRIPTION:</t>
  </si>
  <si>
    <t>EMPLOYEE NAME</t>
  </si>
  <si>
    <t>TOTAL:</t>
  </si>
  <si>
    <t>REMAINING</t>
  </si>
  <si>
    <t>DIRECT EXPENSE SUMMARY</t>
  </si>
  <si>
    <t>CATEGORY</t>
  </si>
  <si>
    <t>CATEGORY AND DETAIL</t>
  </si>
  <si>
    <t>CONSTRUCTION ENGINEERING</t>
  </si>
  <si>
    <t>DIRECT EXPENSES</t>
  </si>
  <si>
    <t>DIFFERENCE:</t>
  </si>
  <si>
    <t>DESIGN PHASE</t>
  </si>
  <si>
    <t>PERCENT COMPLETE:</t>
  </si>
  <si>
    <t>OVERHEAD</t>
  </si>
  <si>
    <t>* INSERT DIRECT EXPENSE BACK UP INFORMATION HERE</t>
  </si>
  <si>
    <t>Explanation of Delay Impacts</t>
  </si>
  <si>
    <t>Significant Meetings / Events</t>
  </si>
  <si>
    <t>Major Issues or Concerns</t>
  </si>
  <si>
    <t>Meeting / Event Description</t>
  </si>
  <si>
    <t>Meeting / Event Date</t>
  </si>
  <si>
    <t>Deliverable Status</t>
  </si>
  <si>
    <t>Percent Complete</t>
  </si>
  <si>
    <t>Actual/Scheduled Submittal Date</t>
  </si>
  <si>
    <t>Work Performed during Dates of Service</t>
  </si>
  <si>
    <t>Deliverable Name</t>
  </si>
  <si>
    <t>GENERAL</t>
  </si>
  <si>
    <t>DESIGN LUMP SUM:</t>
  </si>
  <si>
    <t>CONTRACT NTP DATE:</t>
  </si>
  <si>
    <t>PROJECT NO.:</t>
  </si>
  <si>
    <t>PROJECT DESCRIPTION:</t>
  </si>
  <si>
    <t>FEDERAL NO.:</t>
  </si>
  <si>
    <t>TASK ORDER NO.:</t>
  </si>
  <si>
    <t>ASSIGNMENT NO.</t>
  </si>
  <si>
    <t>DATA COLLECTION</t>
  </si>
  <si>
    <t>ENVIRONMENTAL PERMITTING</t>
  </si>
  <si>
    <t>CONTRACT DOCUMENTS</t>
  </si>
  <si>
    <t>PROJECT MANAGEMENT</t>
  </si>
  <si>
    <t>* INSERT CURRENT DESIGN SCHEDULE HERE</t>
  </si>
  <si>
    <t>NUMBER:</t>
  </si>
  <si>
    <t>CONTRACT NO.:</t>
  </si>
  <si>
    <t>HOURS INVOICED</t>
  </si>
  <si>
    <t>PROJECT PERCENT COMPLETE</t>
  </si>
  <si>
    <t>TOTAL PROJECT PERCENT COMPLETE:</t>
  </si>
  <si>
    <t>SELECT PREFERRED ALT.</t>
  </si>
  <si>
    <t>* INSERT NOTICE TO PROCEED LETTER FROM NHDOT HERE</t>
  </si>
  <si>
    <t>ON-CALL TASK ORDER SUMMARY</t>
  </si>
  <si>
    <t>TASK ORDER NO.</t>
  </si>
  <si>
    <t>PROJECT NUMBER</t>
  </si>
  <si>
    <t>PROJECT NAME</t>
  </si>
  <si>
    <t>DATE:</t>
  </si>
  <si>
    <t>PROJECT TOTAL:</t>
  </si>
  <si>
    <t>This value must match total project percent complete</t>
  </si>
  <si>
    <t>FIXED FEE:</t>
  </si>
  <si>
    <t>(E / F)</t>
  </si>
  <si>
    <t>(F - E)</t>
  </si>
  <si>
    <t>(C + D)</t>
  </si>
  <si>
    <t>(A + B)</t>
  </si>
  <si>
    <t>(A * OH%)</t>
  </si>
  <si>
    <t>H</t>
  </si>
  <si>
    <t>G</t>
  </si>
  <si>
    <t>F</t>
  </si>
  <si>
    <t>E</t>
  </si>
  <si>
    <t>D</t>
  </si>
  <si>
    <t>C</t>
  </si>
  <si>
    <t>B</t>
  </si>
  <si>
    <t>A</t>
  </si>
  <si>
    <t>AMOUNT INVOICED</t>
  </si>
  <si>
    <r>
      <t xml:space="preserve">PERCENT INVOICED (FROM </t>
    </r>
    <r>
      <rPr>
        <b/>
        <sz val="9"/>
        <rFont val="Arial"/>
        <family val="2"/>
      </rPr>
      <t>APPLICATION FOR PAYMENT</t>
    </r>
    <r>
      <rPr>
        <sz val="9"/>
        <rFont val="Arial"/>
        <family val="2"/>
      </rPr>
      <t>):</t>
    </r>
  </si>
  <si>
    <t>ON-CALL ONLY</t>
  </si>
  <si>
    <t>PROJECT NAME:</t>
  </si>
  <si>
    <t>DOT REVIEWER:</t>
  </si>
  <si>
    <t>FOR INTERNAL DOT USE ONLY</t>
  </si>
  <si>
    <t>SLOPE AND DRAIN</t>
  </si>
  <si>
    <t>IMPROVE TYPE:</t>
  </si>
  <si>
    <t>REMIT PAY TO:</t>
  </si>
  <si>
    <t>STATEWIDE NTP DATE:</t>
  </si>
  <si>
    <t>VENDOR NO.:</t>
  </si>
  <si>
    <t>ORG CODE</t>
  </si>
  <si>
    <t>IMPROVE TYPE</t>
  </si>
  <si>
    <t>CHARGE INVOICE AMOUNT</t>
  </si>
  <si>
    <t>TASK ORDER LIMIT</t>
  </si>
  <si>
    <t>AMOUNT THIS INVOICE</t>
  </si>
  <si>
    <t>THROUGH PREVIOUS INVOICE</t>
  </si>
  <si>
    <t>INVOICED TO DATE</t>
  </si>
  <si>
    <t>CONTRACT AMOUNT:</t>
  </si>
  <si>
    <t>REMAINING CONTRACT AUTHORITY</t>
  </si>
  <si>
    <t>STATEWIDE EXP. DATE:</t>
  </si>
  <si>
    <t>MAXIMUM CONTRACT AMOUNT =</t>
  </si>
  <si>
    <r>
      <rPr>
        <b/>
        <sz val="14"/>
        <rFont val="Arial"/>
        <family val="2"/>
      </rPr>
      <t>APPLICATION FOR PAYMENT</t>
    </r>
    <r>
      <rPr>
        <b/>
        <sz val="9"/>
        <rFont val="Arial"/>
        <family val="2"/>
      </rPr>
      <t xml:space="preserve">
</t>
    </r>
    <r>
      <rPr>
        <b/>
        <sz val="10"/>
        <rFont val="Arial"/>
        <family val="2"/>
      </rPr>
      <t>ESTIMATE OF FEE FOR CONSULTANT SERVICES</t>
    </r>
    <r>
      <rPr>
        <b/>
        <sz val="9"/>
        <rFont val="Arial"/>
        <family val="2"/>
      </rPr>
      <t xml:space="preserve">
</t>
    </r>
    <r>
      <rPr>
        <b/>
        <sz val="14"/>
        <rFont val="Arial"/>
        <family val="2"/>
      </rPr>
      <t>COST PLUS</t>
    </r>
  </si>
  <si>
    <t>APPROVED AMOUNT FROM CONTRACT</t>
  </si>
  <si>
    <t>TOTAL
THIS INVOICE</t>
  </si>
  <si>
    <t>INVOICE TO DATE</t>
  </si>
  <si>
    <t>INVOICE
TO
DATE</t>
  </si>
  <si>
    <t>% INVOICED</t>
  </si>
  <si>
    <t>ALTERNATIVES ANALYSIS</t>
  </si>
  <si>
    <t>PRELIM. PS&amp;E DEVELOPMENT</t>
  </si>
  <si>
    <t>RIGHT OF WAY ACQUISITION</t>
  </si>
  <si>
    <t>AMENDMENT NO. 1 (NTP. DATE)</t>
  </si>
  <si>
    <t>AMENDMENT NO. 2 (NTP. DATE)</t>
  </si>
  <si>
    <t>I hereby certify, under the pains and penalties of perjury, that all costs and all work for which payment is hereby requested have been performed in accordance with the contract terms.</t>
  </si>
  <si>
    <t>SIGNATURE</t>
  </si>
  <si>
    <t>ORG. CODE:</t>
  </si>
  <si>
    <t>W.C.C.:</t>
  </si>
  <si>
    <t>CHARGE INVOICE TO - PROJECT</t>
  </si>
  <si>
    <t>AMOUNT APPROVED</t>
  </si>
  <si>
    <t>CONTRACT COMP. DATE:</t>
  </si>
  <si>
    <r>
      <t xml:space="preserve">APPLICATION FOR PAYMENT
</t>
    </r>
    <r>
      <rPr>
        <b/>
        <sz val="12"/>
        <rFont val="Arial"/>
        <family val="2"/>
      </rPr>
      <t>ESTIMATE OF FEE FOR CONSULTANT SERVICES</t>
    </r>
    <r>
      <rPr>
        <b/>
        <sz val="14"/>
        <rFont val="Arial"/>
        <family val="2"/>
      </rPr>
      <t xml:space="preserve">
LUMP SUM</t>
    </r>
  </si>
  <si>
    <t>CONSULTANT'S SIGNATURE</t>
  </si>
  <si>
    <t>PROGRESS REPORT
COST PLUS</t>
  </si>
  <si>
    <t>PERCENT COMPLETE</t>
  </si>
  <si>
    <t>CONTRACT WEIGHT</t>
  </si>
  <si>
    <t>% HOURS BILLED</t>
  </si>
  <si>
    <t>HOURS BILLED TO DATE</t>
  </si>
  <si>
    <t>APPROVED HOURS FROM CONTRACT</t>
  </si>
  <si>
    <t>TOTAL HOURS PERCENT COMPLETE:</t>
  </si>
  <si>
    <t>PROJ. COMPL. VS. INVOICED</t>
  </si>
  <si>
    <t>HRS COMPL. VS INVOICED</t>
  </si>
  <si>
    <t>HRS. COMPL. VS. PROJ. COMPL.</t>
  </si>
  <si>
    <t>Based on the current project scope and recognizing known issue/conditions, the current design fee and the performance period including any awarded time extensions appear to be adequate to complete the assignment including all processed amendments.</t>
  </si>
  <si>
    <t>Yes:</t>
  </si>
  <si>
    <t>No:</t>
  </si>
  <si>
    <t>Explanation:</t>
  </si>
  <si>
    <r>
      <rPr>
        <b/>
        <sz val="12"/>
        <rFont val="Arial"/>
        <family val="2"/>
      </rPr>
      <t>CONSULTANT PROGRESS REPORT</t>
    </r>
    <r>
      <rPr>
        <b/>
        <sz val="14"/>
        <rFont val="Arial"/>
        <family val="2"/>
      </rPr>
      <t xml:space="preserve">
LUMP SUM</t>
    </r>
  </si>
  <si>
    <t>TOTAL DOLLAR AMOUNT FOR TASK</t>
  </si>
  <si>
    <t>TOT. HRS</t>
  </si>
  <si>
    <r>
      <rPr>
        <b/>
        <sz val="11"/>
        <rFont val="Arial"/>
        <family val="2"/>
      </rPr>
      <t>STATE OF NEW HAMPSHIRE</t>
    </r>
    <r>
      <rPr>
        <b/>
        <sz val="9"/>
        <rFont val="Arial"/>
        <family val="2"/>
      </rPr>
      <t xml:space="preserve">
</t>
    </r>
    <r>
      <rPr>
        <b/>
        <sz val="11"/>
        <rFont val="Arial"/>
        <family val="2"/>
      </rPr>
      <t>NEW HAMPSHIRE DEPARTMENT OF TRANSPORTATION</t>
    </r>
    <r>
      <rPr>
        <b/>
        <sz val="9"/>
        <rFont val="Arial"/>
        <family val="2"/>
      </rPr>
      <t xml:space="preserve">
7 HAZEN DRIVE, CONCORD, NH 03301</t>
    </r>
  </si>
  <si>
    <t>DIVISION OF WORK - SECTION 1.0 - DATA COLLECTION</t>
  </si>
  <si>
    <t>DIVISION OF WORK - SECTION 2.0 - ALTERNATIVE ANALYSIS</t>
  </si>
  <si>
    <t>DIVISION OF WORK - SECTION 3.0 - SELECT PREFERRED ALTERNATIVE</t>
  </si>
  <si>
    <t>DIVISION OF WORK - SECTION 4.0 - ENVIRONMENTAL PERMITTING</t>
  </si>
  <si>
    <t>DIVISION OF WORK - SECTION 5.0 - SLOPE AND DRAIN</t>
  </si>
  <si>
    <t>DIVISION OF WORK - SECTION 6.0 - PREL. PS&amp;E DEVELOPMENT</t>
  </si>
  <si>
    <t>DIVISION OF WORK - SECTION 7.0 - CONTRACT DOCUMENTS</t>
  </si>
  <si>
    <t>DIVISION OF WORK - SECTION 8.0 - PROJECT MANAGEMENT</t>
  </si>
  <si>
    <t>DIVISION OF WORK - SECTION 9.0 - RIGHT OF WAY ACQUISITION</t>
  </si>
  <si>
    <t>DIVISION OF WORK - SECTION 10.0 - CONSTRUCTION ENGINEERING</t>
  </si>
  <si>
    <t>Has a copy of the latest Design Schedule been provided with this invoice?</t>
  </si>
  <si>
    <t>SUBTOTAL:</t>
  </si>
  <si>
    <t>TOTAL FOR ASSIGNMENT:</t>
  </si>
  <si>
    <t>WORK CLASS
CODE</t>
  </si>
  <si>
    <t>THROUGH THIS
INVOICE % COMPLETE</t>
  </si>
  <si>
    <t>THROUGH PREVIOUS INVOICE % COMPLETE</t>
  </si>
  <si>
    <t>OCTOBER</t>
  </si>
  <si>
    <t>PAGE NO.: X</t>
  </si>
  <si>
    <t>PAGE NO.: 1</t>
  </si>
  <si>
    <t>Insert Name</t>
  </si>
  <si>
    <t>Insert Project Name</t>
  </si>
  <si>
    <t>(Date)</t>
  </si>
  <si>
    <t>EXPIRATION DATE:</t>
  </si>
  <si>
    <t>NOT. TO PROCEED DATE:</t>
  </si>
  <si>
    <t>(D - C)</t>
  </si>
  <si>
    <t>DIRECT LABOR</t>
  </si>
  <si>
    <t>Enter Consultant Vendor Number</t>
  </si>
  <si>
    <t>Enter Address Payment Sent To</t>
  </si>
  <si>
    <t>Enter SW NTP Date</t>
  </si>
  <si>
    <t>Enter NTP Date</t>
  </si>
  <si>
    <t>Enter Contract Exp Date</t>
  </si>
  <si>
    <t>Enter Vendor Number</t>
  </si>
  <si>
    <t>Enter Address Payment Send To</t>
  </si>
  <si>
    <t>Enter Invoice</t>
  </si>
  <si>
    <t>Enter Proj. #</t>
  </si>
  <si>
    <t>Enter Cont. #</t>
  </si>
  <si>
    <t>Enter Fed. #</t>
  </si>
  <si>
    <t>Insert Project Desc.</t>
  </si>
  <si>
    <t>DOT CONTRACT MANAGER:</t>
  </si>
  <si>
    <t>ASSIGNMENT TOTAL:</t>
  </si>
  <si>
    <t>ASSIGNMENT NO. 1</t>
  </si>
  <si>
    <t>REMAINING         ( D-C )</t>
  </si>
  <si>
    <t>INVOICE TO DATE                 ( B - A )</t>
  </si>
  <si>
    <t>THROUGH PREVIOUS PERIOD</t>
  </si>
  <si>
    <t>ASSIGNMENT</t>
  </si>
  <si>
    <t>Enter Contract Expiration Date</t>
  </si>
  <si>
    <t>Vendor #</t>
  </si>
  <si>
    <t>VENDOR No.:</t>
  </si>
  <si>
    <t>Insert Fed #</t>
  </si>
  <si>
    <t>Insert Project Description</t>
  </si>
  <si>
    <t>Insert Proj #</t>
  </si>
  <si>
    <t>Invoice #</t>
  </si>
  <si>
    <t>CONSULTANT NAME:</t>
  </si>
  <si>
    <t>MAXIMUM CONTRACT AMOUNT:</t>
  </si>
  <si>
    <t>TOTAL DOLLAR AMOUNT INVOICED TO DATE          (B*C)</t>
  </si>
  <si>
    <t>TOTAL DOLLAR AMOUNT PREVIOUS INVOICED   (A*C)</t>
  </si>
  <si>
    <t>COMPLETION DATE:</t>
  </si>
  <si>
    <t>NTP DATE:</t>
  </si>
  <si>
    <t>Narrative of each Division of Work:</t>
  </si>
  <si>
    <t xml:space="preserve">HRS. BILLED THROUGH PREVIOUS INVOICE </t>
  </si>
  <si>
    <t>Page Revised 3-31-2020</t>
  </si>
  <si>
    <t>Work Description:</t>
  </si>
  <si>
    <t>CONTACT PERSON:</t>
  </si>
  <si>
    <t>PHONE NO.:</t>
  </si>
  <si>
    <t>STATEWIDE PROJECT NO.:</t>
  </si>
  <si>
    <t>CONTRACT (PO) NO.:</t>
  </si>
  <si>
    <t>Enter Contact Person if we have questions</t>
  </si>
  <si>
    <t>Enter Phone number of Contact Person</t>
  </si>
  <si>
    <t>CREDIT AT COMPLETION</t>
  </si>
  <si>
    <t>Enter Project #</t>
  </si>
  <si>
    <t>Enter Federal #</t>
  </si>
  <si>
    <t>Page Revised 10-19-2021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</si>
</sst>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.00000%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2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1" xfId="0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6" xfId="0" applyFont="1" applyFill="1" applyBorder="1"/>
    <xf numFmtId="0" fontId="4" fillId="0" borderId="1" xfId="0" applyFont="1" applyFill="1" applyBorder="1"/>
    <xf numFmtId="0" fontId="9" fillId="0" borderId="0" xfId="0" applyFont="1" applyBorder="1"/>
    <xf numFmtId="0" fontId="4" fillId="0" borderId="7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/>
    <xf numFmtId="14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2" xfId="0" applyFont="1" applyBorder="1"/>
    <xf numFmtId="0" fontId="4" fillId="0" borderId="40" xfId="0" applyFont="1" applyBorder="1"/>
    <xf numFmtId="0" fontId="4" fillId="0" borderId="57" xfId="0" applyFont="1" applyBorder="1"/>
    <xf numFmtId="0" fontId="4" fillId="0" borderId="56" xfId="0" applyFont="1" applyBorder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/>
    <xf numFmtId="0" fontId="4" fillId="0" borderId="29" xfId="0" applyFont="1" applyBorder="1" applyAlignment="1">
      <alignment horizontal="right"/>
    </xf>
    <xf numFmtId="0" fontId="4" fillId="0" borderId="10" xfId="0" applyFont="1" applyBorder="1"/>
    <xf numFmtId="0" fontId="4" fillId="0" borderId="58" xfId="0" applyFont="1" applyBorder="1"/>
    <xf numFmtId="0" fontId="3" fillId="0" borderId="40" xfId="0" applyFont="1" applyBorder="1"/>
    <xf numFmtId="0" fontId="4" fillId="0" borderId="53" xfId="0" applyFont="1" applyBorder="1"/>
    <xf numFmtId="0" fontId="4" fillId="0" borderId="59" xfId="0" applyFont="1" applyBorder="1" applyAlignment="1">
      <alignment horizontal="center"/>
    </xf>
    <xf numFmtId="0" fontId="4" fillId="0" borderId="47" xfId="0" applyFont="1" applyBorder="1"/>
    <xf numFmtId="0" fontId="4" fillId="0" borderId="49" xfId="0" applyFont="1" applyBorder="1"/>
    <xf numFmtId="0" fontId="4" fillId="2" borderId="0" xfId="0" applyFont="1" applyFill="1" applyBorder="1"/>
    <xf numFmtId="0" fontId="4" fillId="2" borderId="52" xfId="0" applyFont="1" applyFill="1" applyBorder="1"/>
    <xf numFmtId="0" fontId="4" fillId="2" borderId="0" xfId="0" applyFont="1" applyFill="1" applyBorder="1" applyAlignment="1">
      <alignment horizontal="right"/>
    </xf>
    <xf numFmtId="44" fontId="4" fillId="2" borderId="40" xfId="0" applyNumberFormat="1" applyFont="1" applyFill="1" applyBorder="1" applyAlignment="1">
      <alignment horizontal="center"/>
    </xf>
    <xf numFmtId="4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7" xfId="0" applyFont="1" applyFill="1" applyBorder="1"/>
    <xf numFmtId="0" fontId="4" fillId="2" borderId="58" xfId="0" applyFont="1" applyFill="1" applyBorder="1"/>
    <xf numFmtId="0" fontId="4" fillId="2" borderId="49" xfId="0" applyFont="1" applyFill="1" applyBorder="1"/>
    <xf numFmtId="44" fontId="4" fillId="0" borderId="11" xfId="0" applyNumberFormat="1" applyFont="1" applyBorder="1"/>
    <xf numFmtId="44" fontId="4" fillId="0" borderId="6" xfId="0" applyNumberFormat="1" applyFont="1" applyBorder="1"/>
    <xf numFmtId="0" fontId="4" fillId="0" borderId="52" xfId="0" applyFont="1" applyFill="1" applyBorder="1"/>
    <xf numFmtId="0" fontId="4" fillId="0" borderId="40" xfId="0" applyFont="1" applyFill="1" applyBorder="1"/>
    <xf numFmtId="0" fontId="4" fillId="0" borderId="47" xfId="0" applyFont="1" applyFill="1" applyBorder="1"/>
    <xf numFmtId="0" fontId="4" fillId="0" borderId="58" xfId="0" applyFont="1" applyFill="1" applyBorder="1"/>
    <xf numFmtId="0" fontId="4" fillId="0" borderId="0" xfId="0" applyNumberFormat="1" applyFont="1"/>
    <xf numFmtId="0" fontId="4" fillId="0" borderId="59" xfId="0" applyNumberFormat="1" applyFont="1" applyBorder="1" applyAlignment="1">
      <alignment horizontal="center"/>
    </xf>
    <xf numFmtId="0" fontId="4" fillId="0" borderId="10" xfId="0" applyNumberFormat="1" applyFont="1" applyBorder="1"/>
    <xf numFmtId="0" fontId="4" fillId="0" borderId="75" xfId="0" applyNumberFormat="1" applyFont="1" applyBorder="1"/>
    <xf numFmtId="0" fontId="4" fillId="0" borderId="0" xfId="0" applyNumberFormat="1" applyFont="1" applyFill="1" applyBorder="1"/>
    <xf numFmtId="0" fontId="4" fillId="0" borderId="52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/>
    <xf numFmtId="0" fontId="4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13" fillId="0" borderId="0" xfId="0" applyFont="1" applyBorder="1" applyAlignment="1">
      <alignment horizontal="right"/>
    </xf>
    <xf numFmtId="0" fontId="11" fillId="0" borderId="69" xfId="0" applyFont="1" applyBorder="1"/>
    <xf numFmtId="0" fontId="11" fillId="0" borderId="70" xfId="0" applyFont="1" applyBorder="1"/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3" fillId="0" borderId="60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/>
    </xf>
    <xf numFmtId="44" fontId="4" fillId="0" borderId="6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/>
    </xf>
    <xf numFmtId="44" fontId="4" fillId="0" borderId="6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/>
    <xf numFmtId="0" fontId="4" fillId="0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/>
    <xf numFmtId="0" fontId="2" fillId="2" borderId="65" xfId="0" applyFont="1" applyFill="1" applyBorder="1"/>
    <xf numFmtId="0" fontId="2" fillId="2" borderId="48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52" xfId="0" applyFont="1" applyFill="1" applyBorder="1"/>
    <xf numFmtId="44" fontId="2" fillId="2" borderId="40" xfId="0" applyNumberFormat="1" applyFont="1" applyFill="1" applyBorder="1" applyAlignment="1">
      <alignment horizontal="center"/>
    </xf>
    <xf numFmtId="44" fontId="2" fillId="2" borderId="0" xfId="0" applyNumberFormat="1" applyFont="1" applyFill="1" applyBorder="1" applyAlignment="1">
      <alignment horizontal="center"/>
    </xf>
    <xf numFmtId="0" fontId="2" fillId="2" borderId="40" xfId="0" applyFont="1" applyFill="1" applyBorder="1"/>
    <xf numFmtId="0" fontId="2" fillId="2" borderId="47" xfId="0" applyFont="1" applyFill="1" applyBorder="1"/>
    <xf numFmtId="0" fontId="2" fillId="2" borderId="58" xfId="0" applyFont="1" applyFill="1" applyBorder="1"/>
    <xf numFmtId="0" fontId="2" fillId="2" borderId="49" xfId="0" applyFont="1" applyFill="1" applyBorder="1"/>
    <xf numFmtId="0" fontId="17" fillId="0" borderId="0" xfId="0" applyFont="1" applyAlignment="1">
      <alignment vertical="center"/>
    </xf>
    <xf numFmtId="0" fontId="11" fillId="0" borderId="78" xfId="0" applyFont="1" applyBorder="1"/>
    <xf numFmtId="0" fontId="3" fillId="0" borderId="40" xfId="0" applyNumberFormat="1" applyFont="1" applyBorder="1" applyAlignment="1">
      <alignment vertical="center" wrapText="1"/>
    </xf>
    <xf numFmtId="0" fontId="3" fillId="0" borderId="52" xfId="0" applyNumberFormat="1" applyFont="1" applyBorder="1" applyAlignment="1">
      <alignment vertical="center" wrapText="1"/>
    </xf>
    <xf numFmtId="0" fontId="4" fillId="0" borderId="40" xfId="0" applyNumberFormat="1" applyFont="1" applyBorder="1" applyAlignment="1">
      <alignment vertical="center" wrapText="1"/>
    </xf>
    <xf numFmtId="0" fontId="3" fillId="0" borderId="55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0" fontId="4" fillId="0" borderId="40" xfId="0" applyNumberFormat="1" applyFont="1" applyBorder="1"/>
    <xf numFmtId="0" fontId="4" fillId="0" borderId="52" xfId="0" applyNumberFormat="1" applyFont="1" applyBorder="1"/>
    <xf numFmtId="0" fontId="4" fillId="0" borderId="40" xfId="0" applyNumberFormat="1" applyFont="1" applyBorder="1" applyAlignment="1">
      <alignment vertical="center"/>
    </xf>
    <xf numFmtId="0" fontId="4" fillId="0" borderId="40" xfId="0" applyNumberFormat="1" applyFont="1" applyFill="1" applyBorder="1" applyAlignment="1"/>
    <xf numFmtId="0" fontId="4" fillId="0" borderId="56" xfId="0" applyNumberFormat="1" applyFont="1" applyFill="1" applyBorder="1"/>
    <xf numFmtId="0" fontId="4" fillId="0" borderId="57" xfId="0" applyNumberFormat="1" applyFont="1" applyFill="1" applyBorder="1"/>
    <xf numFmtId="0" fontId="2" fillId="0" borderId="40" xfId="0" applyNumberFormat="1" applyFont="1" applyFill="1" applyBorder="1"/>
    <xf numFmtId="0" fontId="2" fillId="0" borderId="40" xfId="0" applyFont="1" applyBorder="1"/>
    <xf numFmtId="0" fontId="2" fillId="0" borderId="0" xfId="0" applyFont="1" applyBorder="1"/>
    <xf numFmtId="0" fontId="2" fillId="0" borderId="52" xfId="0" applyFont="1" applyBorder="1"/>
    <xf numFmtId="0" fontId="17" fillId="0" borderId="4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44" fontId="4" fillId="0" borderId="6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65" fontId="4" fillId="0" borderId="33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6" xfId="0" applyNumberFormat="1" applyFont="1" applyFill="1" applyBorder="1" applyAlignment="1">
      <alignment vertical="center"/>
    </xf>
    <xf numFmtId="0" fontId="4" fillId="0" borderId="40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2" fillId="2" borderId="7" xfId="0" applyFont="1" applyFill="1" applyBorder="1" applyAlignment="1"/>
    <xf numFmtId="0" fontId="4" fillId="0" borderId="29" xfId="0" applyFont="1" applyFill="1" applyBorder="1"/>
    <xf numFmtId="0" fontId="3" fillId="0" borderId="40" xfId="0" applyFont="1" applyFill="1" applyBorder="1"/>
    <xf numFmtId="10" fontId="4" fillId="0" borderId="52" xfId="0" applyNumberFormat="1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1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/>
    <xf numFmtId="0" fontId="4" fillId="0" borderId="42" xfId="0" applyNumberFormat="1" applyFont="1" applyFill="1" applyBorder="1"/>
    <xf numFmtId="0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right"/>
    </xf>
    <xf numFmtId="0" fontId="4" fillId="0" borderId="7" xfId="0" applyFont="1" applyFill="1" applyBorder="1" applyAlignment="1"/>
    <xf numFmtId="0" fontId="3" fillId="0" borderId="40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165" fontId="4" fillId="0" borderId="33" xfId="0" applyNumberFormat="1" applyFont="1" applyFill="1" applyBorder="1" applyAlignment="1">
      <alignment horizontal="center"/>
    </xf>
    <xf numFmtId="0" fontId="4" fillId="0" borderId="7" xfId="0" applyNumberFormat="1" applyFont="1" applyBorder="1"/>
    <xf numFmtId="0" fontId="3" fillId="0" borderId="40" xfId="0" applyFont="1" applyBorder="1" applyAlignment="1"/>
    <xf numFmtId="0" fontId="4" fillId="0" borderId="58" xfId="0" applyFont="1" applyFill="1" applyBorder="1" applyAlignment="1">
      <alignment horizontal="right"/>
    </xf>
    <xf numFmtId="0" fontId="4" fillId="0" borderId="58" xfId="0" applyFont="1" applyFill="1" applyBorder="1" applyAlignment="1"/>
    <xf numFmtId="44" fontId="4" fillId="0" borderId="0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9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4" fillId="0" borderId="29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/>
    <xf numFmtId="164" fontId="4" fillId="0" borderId="52" xfId="0" applyNumberFormat="1" applyFont="1" applyBorder="1"/>
    <xf numFmtId="0" fontId="4" fillId="0" borderId="40" xfId="0" applyFont="1" applyFill="1" applyBorder="1" applyAlignment="1">
      <alignment vertical="center" wrapText="1"/>
    </xf>
    <xf numFmtId="164" fontId="4" fillId="0" borderId="52" xfId="0" applyNumberFormat="1" applyFont="1" applyFill="1" applyBorder="1" applyAlignment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44" fontId="4" fillId="0" borderId="7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/>
    <xf numFmtId="44" fontId="4" fillId="0" borderId="2" xfId="0" applyNumberFormat="1" applyFont="1" applyFill="1" applyBorder="1"/>
    <xf numFmtId="0" fontId="9" fillId="0" borderId="40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/>
    </xf>
    <xf numFmtId="10" fontId="4" fillId="0" borderId="57" xfId="0" applyNumberFormat="1" applyFont="1" applyFill="1" applyBorder="1"/>
    <xf numFmtId="0" fontId="11" fillId="0" borderId="40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6" xfId="0" applyNumberFormat="1" applyFont="1" applyFill="1" applyBorder="1"/>
    <xf numFmtId="44" fontId="4" fillId="0" borderId="12" xfId="0" applyNumberFormat="1" applyFont="1" applyFill="1" applyBorder="1" applyAlignment="1"/>
    <xf numFmtId="44" fontId="4" fillId="0" borderId="11" xfId="0" applyNumberFormat="1" applyFont="1" applyFill="1" applyBorder="1" applyAlignment="1"/>
    <xf numFmtId="44" fontId="4" fillId="0" borderId="83" xfId="0" applyNumberFormat="1" applyFont="1" applyFill="1" applyBorder="1" applyAlignment="1"/>
    <xf numFmtId="44" fontId="4" fillId="0" borderId="36" xfId="0" applyNumberFormat="1" applyFont="1" applyFill="1" applyBorder="1" applyAlignment="1"/>
    <xf numFmtId="44" fontId="4" fillId="0" borderId="34" xfId="0" applyNumberFormat="1" applyFont="1" applyFill="1" applyBorder="1"/>
    <xf numFmtId="0" fontId="4" fillId="0" borderId="34" xfId="0" applyNumberFormat="1" applyFont="1" applyFill="1" applyBorder="1"/>
    <xf numFmtId="44" fontId="3" fillId="0" borderId="6" xfId="0" applyNumberFormat="1" applyFont="1" applyFill="1" applyBorder="1" applyAlignment="1"/>
    <xf numFmtId="44" fontId="3" fillId="0" borderId="34" xfId="0" applyNumberFormat="1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0" fontId="4" fillId="0" borderId="34" xfId="0" applyNumberFormat="1" applyFont="1" applyBorder="1" applyAlignment="1">
      <alignment horizontal="center"/>
    </xf>
    <xf numFmtId="0" fontId="11" fillId="0" borderId="0" xfId="0" applyFont="1" applyBorder="1"/>
    <xf numFmtId="44" fontId="4" fillId="0" borderId="0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84" xfId="0" applyNumberFormat="1" applyFont="1" applyFill="1" applyBorder="1"/>
    <xf numFmtId="0" fontId="4" fillId="0" borderId="17" xfId="0" applyNumberFormat="1" applyFont="1" applyFill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10" fontId="4" fillId="0" borderId="34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57" xfId="0" applyNumberFormat="1" applyFont="1" applyFill="1" applyBorder="1" applyAlignment="1">
      <alignment horizontal="right" vertical="center"/>
    </xf>
    <xf numFmtId="10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4" fontId="4" fillId="0" borderId="7" xfId="0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0" fontId="4" fillId="0" borderId="30" xfId="0" applyFont="1" applyBorder="1" applyAlignment="1">
      <alignment horizontal="right"/>
    </xf>
    <xf numFmtId="0" fontId="4" fillId="0" borderId="4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58" xfId="0" applyFont="1" applyBorder="1" applyAlignment="1">
      <alignment horizontal="right" vertical="center"/>
    </xf>
    <xf numFmtId="44" fontId="3" fillId="0" borderId="38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 wrapText="1"/>
    </xf>
    <xf numFmtId="44" fontId="4" fillId="0" borderId="0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52" xfId="0" applyNumberFormat="1" applyFont="1" applyFill="1" applyBorder="1" applyAlignment="1">
      <alignment horizontal="right" vertical="center"/>
    </xf>
    <xf numFmtId="10" fontId="4" fillId="0" borderId="43" xfId="0" applyNumberFormat="1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center"/>
    </xf>
    <xf numFmtId="164" fontId="4" fillId="0" borderId="58" xfId="0" applyNumberFormat="1" applyFont="1" applyBorder="1"/>
    <xf numFmtId="164" fontId="4" fillId="0" borderId="49" xfId="0" applyNumberFormat="1" applyFont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/>
    <xf numFmtId="44" fontId="4" fillId="0" borderId="52" xfId="0" applyNumberFormat="1" applyFont="1" applyFill="1" applyBorder="1" applyAlignment="1"/>
    <xf numFmtId="0" fontId="4" fillId="0" borderId="49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right" vertical="center"/>
    </xf>
    <xf numFmtId="0" fontId="2" fillId="2" borderId="7" xfId="0" applyFont="1" applyFill="1" applyBorder="1"/>
    <xf numFmtId="0" fontId="2" fillId="2" borderId="0" xfId="0" applyFont="1" applyFill="1" applyBorder="1" applyAlignment="1"/>
    <xf numFmtId="0" fontId="2" fillId="2" borderId="53" xfId="0" applyFont="1" applyFill="1" applyBorder="1"/>
    <xf numFmtId="166" fontId="4" fillId="0" borderId="0" xfId="2" applyNumberFormat="1" applyFont="1"/>
    <xf numFmtId="166" fontId="4" fillId="0" borderId="0" xfId="0" applyNumberFormat="1" applyFont="1"/>
    <xf numFmtId="10" fontId="4" fillId="0" borderId="34" xfId="0" applyNumberFormat="1" applyFont="1" applyBorder="1" applyAlignment="1">
      <alignment horizontal="center" vertical="center" wrapText="1"/>
    </xf>
    <xf numFmtId="10" fontId="4" fillId="0" borderId="60" xfId="0" applyNumberFormat="1" applyFont="1" applyFill="1" applyBorder="1" applyAlignment="1">
      <alignment horizontal="center" vertical="center"/>
    </xf>
    <xf numFmtId="10" fontId="4" fillId="0" borderId="36" xfId="0" applyNumberFormat="1" applyFont="1" applyBorder="1" applyAlignment="1">
      <alignment horizontal="center" vertical="center"/>
    </xf>
    <xf numFmtId="0" fontId="4" fillId="0" borderId="88" xfId="0" applyFont="1" applyFill="1" applyBorder="1" applyAlignment="1">
      <alignment horizontal="left"/>
    </xf>
    <xf numFmtId="0" fontId="4" fillId="0" borderId="88" xfId="0" applyFont="1" applyFill="1" applyBorder="1" applyAlignment="1"/>
    <xf numFmtId="0" fontId="4" fillId="0" borderId="88" xfId="0" applyFont="1" applyFill="1" applyBorder="1"/>
    <xf numFmtId="44" fontId="4" fillId="0" borderId="88" xfId="0" applyNumberFormat="1" applyFont="1" applyFill="1" applyBorder="1"/>
    <xf numFmtId="0" fontId="4" fillId="0" borderId="88" xfId="0" applyFont="1" applyFill="1" applyBorder="1" applyAlignment="1">
      <alignment horizontal="center"/>
    </xf>
    <xf numFmtId="44" fontId="4" fillId="0" borderId="88" xfId="0" applyNumberFormat="1" applyFont="1" applyFill="1" applyBorder="1" applyAlignment="1">
      <alignment horizontal="right"/>
    </xf>
    <xf numFmtId="0" fontId="4" fillId="0" borderId="0" xfId="1" applyFont="1"/>
    <xf numFmtId="0" fontId="4" fillId="0" borderId="49" xfId="1" applyFont="1" applyBorder="1"/>
    <xf numFmtId="0" fontId="4" fillId="0" borderId="58" xfId="1" applyFont="1" applyBorder="1"/>
    <xf numFmtId="0" fontId="4" fillId="0" borderId="47" xfId="1" applyFont="1" applyBorder="1"/>
    <xf numFmtId="0" fontId="4" fillId="0" borderId="52" xfId="1" applyFont="1" applyBorder="1"/>
    <xf numFmtId="0" fontId="17" fillId="0" borderId="7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4" fillId="0" borderId="0" xfId="1" applyFont="1" applyBorder="1"/>
    <xf numFmtId="0" fontId="4" fillId="0" borderId="40" xfId="1" applyFont="1" applyBorder="1"/>
    <xf numFmtId="0" fontId="17" fillId="0" borderId="0" xfId="1" applyFont="1" applyBorder="1" applyAlignment="1">
      <alignment horizontal="center" vertical="center"/>
    </xf>
    <xf numFmtId="0" fontId="17" fillId="0" borderId="52" xfId="1" applyFont="1" applyBorder="1" applyAlignment="1">
      <alignment horizontal="right" vertical="center"/>
    </xf>
    <xf numFmtId="0" fontId="17" fillId="0" borderId="0" xfId="1" applyFont="1" applyBorder="1" applyAlignment="1">
      <alignment vertical="center"/>
    </xf>
    <xf numFmtId="0" fontId="4" fillId="0" borderId="48" xfId="1" applyFont="1" applyBorder="1"/>
    <xf numFmtId="0" fontId="4" fillId="0" borderId="65" xfId="1" applyFont="1" applyBorder="1"/>
    <xf numFmtId="0" fontId="4" fillId="0" borderId="45" xfId="1" applyFont="1" applyBorder="1"/>
    <xf numFmtId="0" fontId="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Border="1"/>
    <xf numFmtId="0" fontId="2" fillId="2" borderId="40" xfId="1" applyFont="1" applyFill="1" applyBorder="1"/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44" fontId="2" fillId="2" borderId="0" xfId="1" applyNumberFormat="1" applyFont="1" applyFill="1" applyBorder="1" applyAlignment="1">
      <alignment horizontal="center"/>
    </xf>
    <xf numFmtId="44" fontId="2" fillId="2" borderId="40" xfId="1" applyNumberFormat="1" applyFont="1" applyFill="1" applyBorder="1" applyAlignment="1">
      <alignment horizontal="center"/>
    </xf>
    <xf numFmtId="0" fontId="4" fillId="0" borderId="0" xfId="1" applyFont="1" applyFill="1"/>
    <xf numFmtId="0" fontId="15" fillId="0" borderId="0" xfId="1" applyFont="1" applyFill="1" applyBorder="1" applyAlignment="1"/>
    <xf numFmtId="0" fontId="2" fillId="0" borderId="52" xfId="1" applyFont="1" applyBorder="1" applyAlignment="1">
      <alignment vertical="center"/>
    </xf>
    <xf numFmtId="0" fontId="4" fillId="0" borderId="52" xfId="1" applyFont="1" applyBorder="1" applyAlignment="1"/>
    <xf numFmtId="0" fontId="4" fillId="0" borderId="7" xfId="1" applyFont="1" applyBorder="1" applyAlignment="1"/>
    <xf numFmtId="0" fontId="4" fillId="0" borderId="7" xfId="1" applyFont="1" applyBorder="1"/>
    <xf numFmtId="0" fontId="4" fillId="0" borderId="0" xfId="1" applyFont="1" applyBorder="1" applyAlignment="1"/>
    <xf numFmtId="0" fontId="2" fillId="0" borderId="52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/>
    </xf>
    <xf numFmtId="0" fontId="4" fillId="0" borderId="72" xfId="1" applyFont="1" applyBorder="1" applyAlignment="1"/>
    <xf numFmtId="0" fontId="2" fillId="0" borderId="0" xfId="1" applyFont="1"/>
    <xf numFmtId="0" fontId="2" fillId="0" borderId="57" xfId="1" applyNumberFormat="1" applyFont="1" applyBorder="1"/>
    <xf numFmtId="0" fontId="2" fillId="0" borderId="2" xfId="1" applyNumberFormat="1" applyFont="1" applyBorder="1"/>
    <xf numFmtId="10" fontId="2" fillId="0" borderId="2" xfId="1" applyNumberFormat="1" applyFont="1" applyBorder="1"/>
    <xf numFmtId="0" fontId="2" fillId="0" borderId="2" xfId="1" applyFont="1" applyBorder="1"/>
    <xf numFmtId="0" fontId="2" fillId="0" borderId="56" xfId="1" applyFont="1" applyBorder="1"/>
    <xf numFmtId="44" fontId="2" fillId="0" borderId="52" xfId="1" applyNumberFormat="1" applyFont="1" applyBorder="1"/>
    <xf numFmtId="44" fontId="2" fillId="0" borderId="0" xfId="1" applyNumberFormat="1" applyFont="1" applyBorder="1"/>
    <xf numFmtId="0" fontId="2" fillId="0" borderId="0" xfId="1" applyFont="1" applyBorder="1"/>
    <xf numFmtId="0" fontId="2" fillId="0" borderId="40" xfId="1" applyFont="1" applyBorder="1"/>
    <xf numFmtId="10" fontId="18" fillId="0" borderId="0" xfId="1" applyNumberFormat="1" applyFont="1" applyBorder="1" applyAlignment="1">
      <alignment horizontal="center"/>
    </xf>
    <xf numFmtId="0" fontId="2" fillId="0" borderId="0" xfId="1" applyFont="1" applyBorder="1" applyAlignment="1"/>
    <xf numFmtId="0" fontId="2" fillId="0" borderId="4" xfId="1" applyFont="1" applyBorder="1"/>
    <xf numFmtId="0" fontId="2" fillId="0" borderId="52" xfId="1" applyFont="1" applyBorder="1"/>
    <xf numFmtId="0" fontId="2" fillId="0" borderId="52" xfId="1" applyNumberFormat="1" applyFont="1" applyBorder="1"/>
    <xf numFmtId="0" fontId="2" fillId="0" borderId="0" xfId="1" applyNumberFormat="1" applyFont="1" applyBorder="1"/>
    <xf numFmtId="10" fontId="2" fillId="0" borderId="0" xfId="1" applyNumberFormat="1" applyFont="1" applyBorder="1"/>
    <xf numFmtId="0" fontId="2" fillId="0" borderId="80" xfId="1" applyFont="1" applyBorder="1"/>
    <xf numFmtId="0" fontId="2" fillId="0" borderId="25" xfId="1" applyFont="1" applyBorder="1"/>
    <xf numFmtId="9" fontId="2" fillId="0" borderId="75" xfId="3" applyFont="1" applyBorder="1"/>
    <xf numFmtId="44" fontId="2" fillId="0" borderId="10" xfId="1" applyNumberFormat="1" applyFont="1" applyBorder="1"/>
    <xf numFmtId="9" fontId="2" fillId="0" borderId="10" xfId="3" applyFont="1" applyBorder="1"/>
    <xf numFmtId="44" fontId="2" fillId="0" borderId="83" xfId="1" applyNumberFormat="1" applyFont="1" applyBorder="1"/>
    <xf numFmtId="44" fontId="2" fillId="0" borderId="12" xfId="1" applyNumberFormat="1" applyFont="1" applyBorder="1"/>
    <xf numFmtId="0" fontId="6" fillId="0" borderId="0" xfId="1" applyFont="1" applyBorder="1" applyAlignment="1">
      <alignment horizontal="left"/>
    </xf>
    <xf numFmtId="0" fontId="6" fillId="0" borderId="4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44" fontId="2" fillId="0" borderId="34" xfId="1" applyNumberFormat="1" applyFont="1" applyBorder="1"/>
    <xf numFmtId="44" fontId="2" fillId="0" borderId="6" xfId="1" applyNumberFormat="1" applyFont="1" applyBorder="1"/>
    <xf numFmtId="0" fontId="2" fillId="0" borderId="36" xfId="1" applyFont="1" applyBorder="1"/>
    <xf numFmtId="0" fontId="2" fillId="0" borderId="11" xfId="1" applyFont="1" applyBorder="1"/>
    <xf numFmtId="0" fontId="19" fillId="0" borderId="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89" xfId="1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9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3" fillId="0" borderId="40" xfId="1" applyFont="1" applyBorder="1"/>
    <xf numFmtId="0" fontId="4" fillId="0" borderId="1" xfId="1" applyFont="1" applyBorder="1"/>
    <xf numFmtId="0" fontId="4" fillId="0" borderId="53" xfId="1" applyFont="1" applyBorder="1" applyAlignment="1">
      <alignment horizontal="center"/>
    </xf>
    <xf numFmtId="0" fontId="4" fillId="0" borderId="30" xfId="1" applyFont="1" applyBorder="1" applyAlignment="1">
      <alignment horizontal="right"/>
    </xf>
    <xf numFmtId="0" fontId="4" fillId="0" borderId="29" xfId="1" applyFont="1" applyBorder="1" applyAlignment="1">
      <alignment horizontal="right"/>
    </xf>
    <xf numFmtId="0" fontId="4" fillId="0" borderId="29" xfId="1" applyFont="1" applyBorder="1"/>
    <xf numFmtId="0" fontId="4" fillId="0" borderId="28" xfId="1" applyFont="1" applyBorder="1"/>
    <xf numFmtId="0" fontId="17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4" fillId="0" borderId="49" xfId="1" applyFont="1" applyFill="1" applyBorder="1" applyAlignment="1"/>
    <xf numFmtId="0" fontId="4" fillId="0" borderId="58" xfId="1" applyFont="1" applyFill="1" applyBorder="1" applyAlignment="1"/>
    <xf numFmtId="0" fontId="4" fillId="0" borderId="58" xfId="1" applyFont="1" applyFill="1" applyBorder="1"/>
    <xf numFmtId="0" fontId="4" fillId="0" borderId="58" xfId="1" applyFont="1" applyFill="1" applyBorder="1" applyAlignment="1">
      <alignment horizontal="right"/>
    </xf>
    <xf numFmtId="0" fontId="4" fillId="0" borderId="47" xfId="1" applyFont="1" applyFill="1" applyBorder="1"/>
    <xf numFmtId="0" fontId="4" fillId="0" borderId="52" xfId="1" applyFont="1" applyFill="1" applyBorder="1" applyAlignment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44" fontId="4" fillId="0" borderId="0" xfId="1" applyNumberFormat="1" applyFont="1" applyFill="1" applyBorder="1" applyAlignment="1">
      <alignment horizontal="center"/>
    </xf>
    <xf numFmtId="44" fontId="4" fillId="0" borderId="40" xfId="1" applyNumberFormat="1" applyFont="1" applyFill="1" applyBorder="1" applyAlignment="1">
      <alignment horizontal="center"/>
    </xf>
    <xf numFmtId="0" fontId="4" fillId="0" borderId="52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10" fontId="4" fillId="0" borderId="0" xfId="1" applyNumberFormat="1" applyFont="1" applyBorder="1"/>
    <xf numFmtId="44" fontId="4" fillId="0" borderId="0" xfId="1" applyNumberFormat="1" applyFont="1" applyBorder="1"/>
    <xf numFmtId="0" fontId="4" fillId="0" borderId="0" xfId="1" applyNumberFormat="1" applyFont="1" applyBorder="1"/>
    <xf numFmtId="0" fontId="4" fillId="0" borderId="52" xfId="1" applyNumberFormat="1" applyFont="1" applyBorder="1"/>
    <xf numFmtId="0" fontId="4" fillId="0" borderId="40" xfId="1" applyFont="1" applyBorder="1" applyAlignment="1">
      <alignment horizontal="right"/>
    </xf>
    <xf numFmtId="44" fontId="4" fillId="0" borderId="52" xfId="1" applyNumberFormat="1" applyFont="1" applyBorder="1"/>
    <xf numFmtId="0" fontId="4" fillId="0" borderId="0" xfId="1" applyFont="1" applyBorder="1" applyAlignment="1">
      <alignment horizontal="right"/>
    </xf>
    <xf numFmtId="0" fontId="4" fillId="0" borderId="52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40" xfId="1" applyFont="1" applyBorder="1" applyAlignment="1">
      <alignment wrapText="1"/>
    </xf>
    <xf numFmtId="44" fontId="4" fillId="0" borderId="57" xfId="1" applyNumberFormat="1" applyFont="1" applyBorder="1"/>
    <xf numFmtId="44" fontId="4" fillId="0" borderId="2" xfId="1" applyNumberFormat="1" applyFont="1" applyBorder="1" applyAlignment="1">
      <alignment horizontal="right"/>
    </xf>
    <xf numFmtId="44" fontId="4" fillId="0" borderId="2" xfId="1" applyNumberFormat="1" applyFont="1" applyBorder="1"/>
    <xf numFmtId="0" fontId="4" fillId="0" borderId="2" xfId="1" applyFont="1" applyBorder="1" applyAlignment="1"/>
    <xf numFmtId="0" fontId="3" fillId="0" borderId="2" xfId="1" applyFont="1" applyBorder="1" applyAlignment="1"/>
    <xf numFmtId="0" fontId="3" fillId="0" borderId="56" xfId="1" applyFont="1" applyBorder="1" applyAlignment="1"/>
    <xf numFmtId="0" fontId="3" fillId="0" borderId="0" xfId="1" applyFont="1" applyBorder="1" applyAlignment="1"/>
    <xf numFmtId="0" fontId="3" fillId="0" borderId="40" xfId="1" applyFont="1" applyBorder="1" applyAlignment="1"/>
    <xf numFmtId="44" fontId="4" fillId="0" borderId="0" xfId="1" applyNumberFormat="1" applyFont="1" applyBorder="1" applyAlignment="1">
      <alignment horizontal="center"/>
    </xf>
    <xf numFmtId="44" fontId="4" fillId="0" borderId="0" xfId="4" applyFont="1" applyFill="1" applyBorder="1" applyAlignment="1"/>
    <xf numFmtId="44" fontId="4" fillId="0" borderId="0" xfId="1" applyNumberFormat="1" applyFont="1" applyBorder="1" applyAlignment="1">
      <alignment horizontal="right"/>
    </xf>
    <xf numFmtId="10" fontId="4" fillId="0" borderId="52" xfId="1" applyNumberFormat="1" applyFont="1" applyFill="1" applyBorder="1"/>
    <xf numFmtId="0" fontId="4" fillId="0" borderId="0" xfId="1" applyNumberFormat="1" applyFont="1" applyFill="1" applyBorder="1"/>
    <xf numFmtId="0" fontId="4" fillId="0" borderId="0" xfId="1" applyNumberFormat="1" applyFont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10" fontId="4" fillId="0" borderId="53" xfId="1" applyNumberFormat="1" applyFont="1" applyFill="1" applyBorder="1"/>
    <xf numFmtId="10" fontId="4" fillId="0" borderId="7" xfId="3" applyNumberFormat="1" applyFont="1" applyFill="1" applyBorder="1"/>
    <xf numFmtId="44" fontId="4" fillId="0" borderId="52" xfId="1" applyNumberFormat="1" applyFont="1" applyFill="1" applyBorder="1"/>
    <xf numFmtId="44" fontId="4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right"/>
    </xf>
    <xf numFmtId="44" fontId="4" fillId="0" borderId="36" xfId="1" applyNumberFormat="1" applyFont="1" applyFill="1" applyBorder="1"/>
    <xf numFmtId="44" fontId="4" fillId="0" borderId="17" xfId="4" applyFont="1" applyFill="1" applyBorder="1"/>
    <xf numFmtId="44" fontId="4" fillId="0" borderId="6" xfId="4" applyFont="1" applyFill="1" applyBorder="1"/>
    <xf numFmtId="10" fontId="4" fillId="0" borderId="6" xfId="3" applyNumberFormat="1" applyFont="1" applyFill="1" applyBorder="1"/>
    <xf numFmtId="10" fontId="4" fillId="0" borderId="33" xfId="3" applyNumberFormat="1" applyFont="1" applyFill="1" applyBorder="1"/>
    <xf numFmtId="165" fontId="4" fillId="0" borderId="33" xfId="1" applyNumberFormat="1" applyFont="1" applyFill="1" applyBorder="1" applyAlignment="1">
      <alignment horizontal="center"/>
    </xf>
    <xf numFmtId="44" fontId="4" fillId="0" borderId="20" xfId="4" applyFont="1" applyFill="1" applyBorder="1"/>
    <xf numFmtId="10" fontId="11" fillId="0" borderId="6" xfId="3" applyNumberFormat="1" applyFont="1" applyFill="1" applyBorder="1"/>
    <xf numFmtId="10" fontId="11" fillId="0" borderId="33" xfId="3" applyNumberFormat="1" applyFont="1" applyFill="1" applyBorder="1"/>
    <xf numFmtId="44" fontId="4" fillId="0" borderId="34" xfId="1" applyNumberFormat="1" applyFont="1" applyFill="1" applyBorder="1"/>
    <xf numFmtId="44" fontId="4" fillId="0" borderId="11" xfId="4" applyFont="1" applyFill="1" applyBorder="1"/>
    <xf numFmtId="10" fontId="11" fillId="0" borderId="11" xfId="3" applyNumberFormat="1" applyFont="1" applyFill="1" applyBorder="1"/>
    <xf numFmtId="10" fontId="11" fillId="0" borderId="35" xfId="3" applyNumberFormat="1" applyFont="1" applyFill="1" applyBorder="1"/>
    <xf numFmtId="14" fontId="4" fillId="0" borderId="38" xfId="1" applyNumberFormat="1" applyFont="1" applyFill="1" applyBorder="1" applyAlignment="1">
      <alignment horizontal="center" vertical="center" wrapText="1"/>
    </xf>
    <xf numFmtId="14" fontId="4" fillId="0" borderId="37" xfId="1" applyNumberFormat="1" applyFont="1" applyFill="1" applyBorder="1" applyAlignment="1">
      <alignment horizontal="center" vertical="center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3" fillId="0" borderId="31" xfId="1" applyNumberFormat="1" applyFont="1" applyFill="1" applyBorder="1" applyAlignment="1">
      <alignment horizontal="center" vertical="center" wrapText="1"/>
    </xf>
    <xf numFmtId="0" fontId="3" fillId="0" borderId="89" xfId="1" applyFont="1" applyBorder="1" applyAlignment="1">
      <alignment horizontal="center"/>
    </xf>
    <xf numFmtId="0" fontId="3" fillId="0" borderId="92" xfId="1" applyFont="1" applyBorder="1" applyAlignment="1">
      <alignment horizontal="center"/>
    </xf>
    <xf numFmtId="0" fontId="3" fillId="0" borderId="90" xfId="1" applyFont="1" applyBorder="1" applyAlignment="1">
      <alignment horizontal="center"/>
    </xf>
    <xf numFmtId="0" fontId="3" fillId="0" borderId="90" xfId="1" applyFont="1" applyBorder="1" applyAlignment="1">
      <alignment horizontal="center" vertical="center" wrapText="1"/>
    </xf>
    <xf numFmtId="0" fontId="3" fillId="0" borderId="91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3" fillId="0" borderId="40" xfId="1" applyFont="1" applyBorder="1" applyAlignment="1">
      <alignment vertical="center"/>
    </xf>
    <xf numFmtId="14" fontId="4" fillId="0" borderId="1" xfId="1" applyNumberFormat="1" applyFont="1" applyBorder="1"/>
    <xf numFmtId="0" fontId="4" fillId="0" borderId="51" xfId="1" applyFont="1" applyBorder="1" applyAlignment="1">
      <alignment horizontal="center"/>
    </xf>
    <xf numFmtId="14" fontId="4" fillId="0" borderId="7" xfId="1" applyNumberFormat="1" applyFont="1" applyBorder="1"/>
    <xf numFmtId="0" fontId="8" fillId="0" borderId="52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40" xfId="1" applyFont="1" applyBorder="1" applyAlignment="1">
      <alignment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/>
    <xf numFmtId="0" fontId="4" fillId="0" borderId="79" xfId="0" applyNumberFormat="1" applyFont="1" applyFill="1" applyBorder="1" applyAlignment="1">
      <alignment horizontal="center"/>
    </xf>
    <xf numFmtId="0" fontId="4" fillId="0" borderId="93" xfId="0" applyNumberFormat="1" applyFont="1" applyFill="1" applyBorder="1"/>
    <xf numFmtId="10" fontId="4" fillId="0" borderId="20" xfId="0" applyNumberFormat="1" applyFont="1" applyFill="1" applyBorder="1" applyAlignment="1">
      <alignment horizontal="center"/>
    </xf>
    <xf numFmtId="10" fontId="4" fillId="0" borderId="84" xfId="0" applyNumberFormat="1" applyFont="1" applyFill="1" applyBorder="1"/>
    <xf numFmtId="14" fontId="13" fillId="0" borderId="97" xfId="0" applyNumberFormat="1" applyFont="1" applyFill="1" applyBorder="1" applyAlignment="1">
      <alignment horizontal="center" vertical="center" wrapText="1"/>
    </xf>
    <xf numFmtId="14" fontId="13" fillId="0" borderId="98" xfId="0" applyNumberFormat="1" applyFont="1" applyFill="1" applyBorder="1" applyAlignment="1">
      <alignment horizontal="center" vertical="center" wrapText="1"/>
    </xf>
    <xf numFmtId="10" fontId="4" fillId="0" borderId="98" xfId="0" applyNumberFormat="1" applyFont="1" applyFill="1" applyBorder="1" applyAlignment="1">
      <alignment horizontal="center"/>
    </xf>
    <xf numFmtId="0" fontId="4" fillId="0" borderId="99" xfId="0" applyNumberFormat="1" applyFont="1" applyFill="1" applyBorder="1"/>
    <xf numFmtId="0" fontId="11" fillId="0" borderId="4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44" fontId="11" fillId="0" borderId="58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4" fillId="0" borderId="7" xfId="0" applyFont="1" applyBorder="1" applyAlignment="1"/>
    <xf numFmtId="0" fontId="4" fillId="0" borderId="1" xfId="0" applyFont="1" applyBorder="1" applyAlignment="1"/>
    <xf numFmtId="0" fontId="13" fillId="0" borderId="10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0" fontId="3" fillId="0" borderId="102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75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44" fontId="13" fillId="0" borderId="73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0" fontId="13" fillId="0" borderId="73" xfId="0" applyNumberFormat="1" applyFont="1" applyBorder="1" applyAlignment="1">
      <alignment horizontal="center" vertical="center" wrapText="1"/>
    </xf>
    <xf numFmtId="10" fontId="13" fillId="0" borderId="74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10" fontId="13" fillId="0" borderId="45" xfId="0" applyNumberFormat="1" applyFont="1" applyBorder="1" applyAlignment="1">
      <alignment horizontal="center" vertical="center" wrapText="1"/>
    </xf>
    <xf numFmtId="10" fontId="13" fillId="0" borderId="47" xfId="0" applyNumberFormat="1" applyFont="1" applyBorder="1" applyAlignment="1">
      <alignment horizontal="center" vertical="center" wrapText="1"/>
    </xf>
    <xf numFmtId="44" fontId="3" fillId="2" borderId="47" xfId="0" applyNumberFormat="1" applyFont="1" applyFill="1" applyBorder="1" applyAlignment="1">
      <alignment horizontal="center"/>
    </xf>
    <xf numFmtId="44" fontId="3" fillId="2" borderId="49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3" fillId="0" borderId="45" xfId="0" applyFont="1" applyBorder="1" applyAlignment="1">
      <alignment horizontal="right" vertical="center"/>
    </xf>
    <xf numFmtId="0" fontId="13" fillId="0" borderId="65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13" fillId="0" borderId="58" xfId="0" applyFont="1" applyBorder="1" applyAlignment="1">
      <alignment horizontal="right" vertical="center"/>
    </xf>
    <xf numFmtId="44" fontId="13" fillId="0" borderId="45" xfId="0" applyNumberFormat="1" applyFont="1" applyBorder="1" applyAlignment="1">
      <alignment horizontal="center" vertical="center"/>
    </xf>
    <xf numFmtId="44" fontId="13" fillId="0" borderId="48" xfId="0" applyNumberFormat="1" applyFont="1" applyBorder="1" applyAlignment="1">
      <alignment horizontal="center" vertical="center"/>
    </xf>
    <xf numFmtId="44" fontId="13" fillId="0" borderId="47" xfId="0" applyNumberFormat="1" applyFont="1" applyBorder="1" applyAlignment="1">
      <alignment horizontal="center" vertical="center"/>
    </xf>
    <xf numFmtId="44" fontId="13" fillId="0" borderId="4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4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44" fontId="4" fillId="0" borderId="20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5" fillId="2" borderId="65" xfId="0" applyFont="1" applyFill="1" applyBorder="1" applyAlignment="1">
      <alignment horizontal="center"/>
    </xf>
    <xf numFmtId="44" fontId="6" fillId="2" borderId="47" xfId="0" applyNumberFormat="1" applyFont="1" applyFill="1" applyBorder="1" applyAlignment="1">
      <alignment horizontal="center"/>
    </xf>
    <xf numFmtId="44" fontId="6" fillId="2" borderId="49" xfId="0" applyNumberFormat="1" applyFont="1" applyFill="1" applyBorder="1" applyAlignment="1">
      <alignment horizontal="center"/>
    </xf>
    <xf numFmtId="0" fontId="4" fillId="0" borderId="72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44" fontId="4" fillId="0" borderId="62" xfId="0" applyNumberFormat="1" applyFont="1" applyBorder="1" applyAlignment="1">
      <alignment horizontal="center"/>
    </xf>
    <xf numFmtId="44" fontId="4" fillId="0" borderId="6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4" fillId="0" borderId="28" xfId="0" applyNumberFormat="1" applyFont="1" applyFill="1" applyBorder="1" applyAlignment="1">
      <alignment horizontal="center" vertical="center"/>
    </xf>
    <xf numFmtId="44" fontId="4" fillId="0" borderId="30" xfId="0" applyNumberFormat="1" applyFont="1" applyFill="1" applyBorder="1" applyAlignment="1">
      <alignment horizontal="center" vertical="center"/>
    </xf>
    <xf numFmtId="44" fontId="4" fillId="0" borderId="20" xfId="0" applyNumberFormat="1" applyFont="1" applyBorder="1" applyAlignment="1">
      <alignment horizontal="center" vertical="center"/>
    </xf>
    <xf numFmtId="44" fontId="4" fillId="0" borderId="21" xfId="0" applyNumberFormat="1" applyFont="1" applyBorder="1" applyAlignment="1">
      <alignment horizontal="center" vertical="center"/>
    </xf>
    <xf numFmtId="44" fontId="4" fillId="0" borderId="25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96" xfId="0" applyNumberFormat="1" applyFont="1" applyFill="1" applyBorder="1" applyAlignment="1">
      <alignment horizontal="center" vertical="center" wrapText="1"/>
    </xf>
    <xf numFmtId="0" fontId="3" fillId="0" borderId="97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44" fontId="4" fillId="0" borderId="40" xfId="0" applyNumberFormat="1" applyFont="1" applyFill="1" applyBorder="1" applyAlignment="1">
      <alignment horizontal="left" wrapText="1"/>
    </xf>
    <xf numFmtId="44" fontId="4" fillId="0" borderId="0" xfId="0" applyNumberFormat="1" applyFont="1" applyFill="1" applyBorder="1" applyAlignment="1">
      <alignment horizontal="left" wrapText="1"/>
    </xf>
    <xf numFmtId="44" fontId="4" fillId="0" borderId="52" xfId="0" applyNumberFormat="1" applyFont="1" applyFill="1" applyBorder="1" applyAlignment="1">
      <alignment horizontal="left" wrapText="1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8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44" fontId="2" fillId="0" borderId="80" xfId="0" applyNumberFormat="1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44" fontId="2" fillId="0" borderId="52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4" fontId="2" fillId="0" borderId="17" xfId="0" applyNumberFormat="1" applyFont="1" applyFill="1" applyBorder="1" applyAlignment="1">
      <alignment horizontal="center"/>
    </xf>
    <xf numFmtId="44" fontId="2" fillId="0" borderId="53" xfId="0" applyNumberFormat="1" applyFont="1" applyFill="1" applyBorder="1" applyAlignment="1">
      <alignment horizontal="center"/>
    </xf>
    <xf numFmtId="44" fontId="2" fillId="0" borderId="19" xfId="0" applyNumberFormat="1" applyFont="1" applyFill="1" applyBorder="1" applyAlignment="1">
      <alignment horizontal="center"/>
    </xf>
    <xf numFmtId="44" fontId="2" fillId="0" borderId="22" xfId="0" applyNumberFormat="1" applyFont="1" applyFill="1" applyBorder="1" applyAlignment="1">
      <alignment horizontal="center"/>
    </xf>
    <xf numFmtId="44" fontId="2" fillId="0" borderId="5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4" fontId="3" fillId="0" borderId="20" xfId="0" applyNumberFormat="1" applyFont="1" applyBorder="1" applyAlignment="1">
      <alignment horizontal="center"/>
    </xf>
    <xf numFmtId="44" fontId="3" fillId="0" borderId="54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4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3" fillId="0" borderId="6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4" fontId="4" fillId="0" borderId="6" xfId="0" applyNumberFormat="1" applyFont="1" applyFill="1" applyBorder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44" fontId="4" fillId="0" borderId="19" xfId="0" applyNumberFormat="1" applyFont="1" applyFill="1" applyBorder="1" applyAlignment="1">
      <alignment horizontal="center"/>
    </xf>
    <xf numFmtId="44" fontId="4" fillId="0" borderId="22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79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0" fillId="0" borderId="45" xfId="1" applyFont="1" applyBorder="1" applyAlignment="1">
      <alignment horizontal="center" vertical="center" wrapText="1"/>
    </xf>
    <xf numFmtId="0" fontId="10" fillId="0" borderId="65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75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9" fillId="0" borderId="25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6" fillId="0" borderId="3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45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15" fillId="2" borderId="45" xfId="1" applyFont="1" applyFill="1" applyBorder="1" applyAlignment="1">
      <alignment horizontal="center"/>
    </xf>
    <xf numFmtId="0" fontId="15" fillId="2" borderId="65" xfId="1" applyFont="1" applyFill="1" applyBorder="1" applyAlignment="1">
      <alignment horizontal="center"/>
    </xf>
    <xf numFmtId="0" fontId="15" fillId="2" borderId="48" xfId="1" applyFont="1" applyFill="1" applyBorder="1" applyAlignment="1">
      <alignment horizontal="center"/>
    </xf>
    <xf numFmtId="44" fontId="6" fillId="2" borderId="47" xfId="1" applyNumberFormat="1" applyFont="1" applyFill="1" applyBorder="1" applyAlignment="1">
      <alignment horizontal="center"/>
    </xf>
    <xf numFmtId="44" fontId="6" fillId="2" borderId="49" xfId="1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3" xfId="1" applyFont="1" applyFill="1" applyBorder="1" applyAlignment="1">
      <alignment horizontal="center"/>
    </xf>
    <xf numFmtId="0" fontId="4" fillId="0" borderId="72" xfId="1" applyFont="1" applyBorder="1" applyAlignment="1">
      <alignment horizontal="center"/>
    </xf>
    <xf numFmtId="0" fontId="2" fillId="0" borderId="5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71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80" xfId="1" applyFont="1" applyBorder="1" applyAlignment="1">
      <alignment horizontal="left" vertical="center" wrapText="1"/>
    </xf>
    <xf numFmtId="0" fontId="2" fillId="0" borderId="4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3" fillId="0" borderId="40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33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42" xfId="1" applyNumberFormat="1" applyFont="1" applyFill="1" applyBorder="1" applyAlignment="1">
      <alignment horizontal="center" vertical="center" wrapText="1"/>
    </xf>
    <xf numFmtId="0" fontId="3" fillId="0" borderId="44" xfId="1" applyNumberFormat="1" applyFont="1" applyFill="1" applyBorder="1" applyAlignment="1">
      <alignment horizontal="center" vertical="center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3" fillId="0" borderId="38" xfId="1" applyNumberFormat="1" applyFont="1" applyFill="1" applyBorder="1" applyAlignment="1">
      <alignment horizontal="center" vertical="center" wrapText="1"/>
    </xf>
    <xf numFmtId="0" fontId="3" fillId="0" borderId="36" xfId="1" applyNumberFormat="1" applyFont="1" applyFill="1" applyBorder="1" applyAlignment="1">
      <alignment horizontal="center" vertical="center" wrapText="1"/>
    </xf>
    <xf numFmtId="0" fontId="3" fillId="0" borderId="34" xfId="1" applyNumberFormat="1" applyFont="1" applyFill="1" applyBorder="1" applyAlignment="1">
      <alignment horizontal="center" vertical="center" wrapText="1"/>
    </xf>
    <xf numFmtId="0" fontId="3" fillId="0" borderId="83" xfId="1" applyNumberFormat="1" applyFont="1" applyFill="1" applyBorder="1" applyAlignment="1">
      <alignment horizontal="center" vertical="center" wrapText="1"/>
    </xf>
    <xf numFmtId="0" fontId="3" fillId="0" borderId="43" xfId="1" applyNumberFormat="1" applyFont="1" applyFill="1" applyBorder="1" applyAlignment="1">
      <alignment horizontal="center" vertical="center" wrapText="1"/>
    </xf>
    <xf numFmtId="0" fontId="4" fillId="0" borderId="20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54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3" fillId="0" borderId="31" xfId="1" applyNumberFormat="1" applyFont="1" applyFill="1" applyBorder="1" applyAlignment="1">
      <alignment horizontal="center" vertical="center" wrapText="1"/>
    </xf>
  </cellXfs>
  <cellStyles count="5">
    <cellStyle name="Currency 2" xfId="4"/>
    <cellStyle name="Normal" xfId="0" builtinId="0"/>
    <cellStyle name="Normal 2" xfId="1"/>
    <cellStyle name="Percent" xfId="2" builtinId="5"/>
    <cellStyle name="Percent 2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41</xdr:row>
      <xdr:rowOff>28575</xdr:rowOff>
    </xdr:from>
    <xdr:ext cx="2000250" cy="588879"/>
    <xdr:sp macro="" textlink="">
      <xdr:nvSpPr>
        <xdr:cNvPr id="2" name="TextBox 1"/>
        <xdr:cNvSpPr txBox="1"/>
      </xdr:nvSpPr>
      <xdr:spPr>
        <a:xfrm>
          <a:off x="28575" y="6667500"/>
          <a:ext cx="2000250" cy="588879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APPROVED</a:t>
          </a:r>
        </a:p>
        <a:p>
          <a:r>
            <a:rPr lang="en-US" sz="1100"/>
            <a:t>__________________________</a:t>
          </a:r>
        </a:p>
        <a:p>
          <a:pPr algn="ctr"/>
          <a:r>
            <a:rPr lang="en-US" sz="11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FOR</a:t>
          </a:r>
          <a:r>
            <a:rPr lang="en-US" sz="11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PAYMENT</a:t>
          </a:r>
          <a:endParaRPr lang="en-US" sz="11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48</xdr:row>
      <xdr:rowOff>891</xdr:rowOff>
    </xdr:from>
    <xdr:ext cx="1800225" cy="566309"/>
    <xdr:sp macro="" textlink="">
      <xdr:nvSpPr>
        <xdr:cNvPr id="3" name="TextBox 2"/>
        <xdr:cNvSpPr txBox="1">
          <a:spLocks noChangeAspect="1"/>
        </xdr:cNvSpPr>
      </xdr:nvSpPr>
      <xdr:spPr>
        <a:xfrm>
          <a:off x="1466851" y="6401691"/>
          <a:ext cx="1800225" cy="566309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05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APPROVED</a:t>
          </a:r>
        </a:p>
        <a:p>
          <a:r>
            <a:rPr lang="en-US" sz="1050"/>
            <a:t>________________________</a:t>
          </a:r>
        </a:p>
        <a:p>
          <a:pPr algn="ctr"/>
          <a:r>
            <a:rPr lang="en-US" sz="105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FOR</a:t>
          </a:r>
          <a:r>
            <a:rPr lang="en-US" sz="105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PAYMENT</a:t>
          </a:r>
          <a:endParaRPr lang="en-US" sz="105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56</xdr:row>
      <xdr:rowOff>114300</xdr:rowOff>
    </xdr:from>
    <xdr:ext cx="1800225" cy="5663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spect="1"/>
        </xdr:cNvSpPr>
      </xdr:nvSpPr>
      <xdr:spPr>
        <a:xfrm>
          <a:off x="85725" y="9182100"/>
          <a:ext cx="1800225" cy="566309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05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APPROVED</a:t>
          </a:r>
        </a:p>
        <a:p>
          <a:r>
            <a:rPr lang="en-US" sz="1050"/>
            <a:t>________________________</a:t>
          </a:r>
        </a:p>
        <a:p>
          <a:pPr algn="ctr"/>
          <a:r>
            <a:rPr lang="en-US" sz="105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FOR</a:t>
          </a:r>
          <a:r>
            <a:rPr lang="en-US" sz="105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PAYMENT</a:t>
          </a:r>
          <a:endParaRPr lang="en-US" sz="105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5"/>
  <sheetViews>
    <sheetView tabSelected="1" workbookViewId="0">
      <selection activeCell="N11" sqref="N11"/>
    </sheetView>
  </sheetViews>
  <sheetFormatPr defaultColWidth="9.140625" defaultRowHeight="12" x14ac:dyDescent="0.2"/>
  <cols>
    <col min="1" max="3" width="10.7109375" style="1" customWidth="1"/>
    <col min="4" max="4" width="8.7109375" style="1" customWidth="1"/>
    <col min="5" max="5" width="12.7109375" style="1" customWidth="1"/>
    <col min="6" max="6" width="8.7109375" style="1" customWidth="1"/>
    <col min="7" max="7" width="8.28515625" style="1" customWidth="1"/>
    <col min="8" max="13" width="13.28515625" style="1" customWidth="1"/>
    <col min="14" max="14" width="15.7109375" style="1" customWidth="1"/>
    <col min="15" max="23" width="10.7109375" style="1" customWidth="1"/>
    <col min="24" max="16384" width="9.140625" style="1"/>
  </cols>
  <sheetData>
    <row r="1" spans="1:13" ht="12.75" customHeight="1" thickBot="1" x14ac:dyDescent="0.25">
      <c r="A1" s="25"/>
      <c r="B1" s="26" t="s">
        <v>215</v>
      </c>
      <c r="C1" s="26"/>
      <c r="D1" s="26"/>
      <c r="E1" s="26"/>
      <c r="F1" s="26"/>
      <c r="G1" s="26"/>
      <c r="H1" s="26"/>
      <c r="I1" s="26"/>
      <c r="J1" s="26"/>
      <c r="K1" s="27"/>
      <c r="L1" s="27"/>
      <c r="M1" s="221" t="s">
        <v>162</v>
      </c>
    </row>
    <row r="2" spans="1:13" ht="12.75" customHeight="1" x14ac:dyDescent="0.2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</row>
    <row r="3" spans="1:13" ht="12.75" customHeight="1" x14ac:dyDescent="0.2">
      <c r="A3" s="485" t="s">
        <v>63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7"/>
    </row>
    <row r="4" spans="1:13" ht="12.75" customHeight="1" x14ac:dyDescent="0.2">
      <c r="A4" s="485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7"/>
    </row>
    <row r="5" spans="1:13" ht="12.75" customHeight="1" x14ac:dyDescent="0.2">
      <c r="A5" s="1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8"/>
    </row>
    <row r="6" spans="1:13" ht="12.75" customHeight="1" x14ac:dyDescent="0.2">
      <c r="A6" s="30" t="s">
        <v>196</v>
      </c>
      <c r="B6" s="3"/>
      <c r="C6" s="4" t="s">
        <v>163</v>
      </c>
      <c r="D6" s="4"/>
      <c r="E6" s="3"/>
      <c r="F6" s="24" t="s">
        <v>94</v>
      </c>
      <c r="G6" s="4" t="s">
        <v>170</v>
      </c>
      <c r="H6" s="4"/>
      <c r="I6" s="4"/>
      <c r="J6" s="3"/>
      <c r="K6" s="24" t="s">
        <v>6</v>
      </c>
      <c r="L6" s="451" t="s">
        <v>177</v>
      </c>
      <c r="M6" s="18"/>
    </row>
    <row r="7" spans="1:13" ht="12.75" customHeight="1" x14ac:dyDescent="0.2">
      <c r="A7" s="30" t="s">
        <v>87</v>
      </c>
      <c r="B7" s="3"/>
      <c r="C7" s="4" t="s">
        <v>164</v>
      </c>
      <c r="D7" s="5"/>
      <c r="E7" s="3"/>
      <c r="F7" s="24" t="s">
        <v>92</v>
      </c>
      <c r="G7" s="4" t="s">
        <v>171</v>
      </c>
      <c r="H7" s="4"/>
      <c r="I7" s="4"/>
      <c r="J7" s="3"/>
      <c r="K7" s="24" t="s">
        <v>208</v>
      </c>
      <c r="L7" s="451" t="s">
        <v>178</v>
      </c>
      <c r="M7" s="18"/>
    </row>
    <row r="8" spans="1:13" ht="12.75" customHeight="1" x14ac:dyDescent="0.2">
      <c r="A8" s="30" t="s">
        <v>47</v>
      </c>
      <c r="B8" s="3"/>
      <c r="C8" s="4" t="s">
        <v>181</v>
      </c>
      <c r="D8" s="5"/>
      <c r="E8" s="3"/>
      <c r="F8" s="243" t="s">
        <v>206</v>
      </c>
      <c r="G8" s="4" t="s">
        <v>210</v>
      </c>
      <c r="H8" s="4"/>
      <c r="I8" s="4"/>
      <c r="J8" s="3"/>
      <c r="K8" s="24" t="s">
        <v>209</v>
      </c>
      <c r="L8" s="451" t="s">
        <v>179</v>
      </c>
      <c r="M8" s="18"/>
    </row>
    <row r="9" spans="1:13" ht="12.75" customHeight="1" x14ac:dyDescent="0.2">
      <c r="A9" s="30" t="s">
        <v>93</v>
      </c>
      <c r="B9" s="3"/>
      <c r="C9" s="4" t="s">
        <v>172</v>
      </c>
      <c r="D9" s="5"/>
      <c r="E9" s="3"/>
      <c r="F9" s="243" t="s">
        <v>207</v>
      </c>
      <c r="G9" s="5" t="s">
        <v>211</v>
      </c>
      <c r="H9" s="5"/>
      <c r="I9" s="5"/>
      <c r="J9" s="3"/>
      <c r="K9" s="24" t="s">
        <v>48</v>
      </c>
      <c r="L9" s="451" t="s">
        <v>180</v>
      </c>
      <c r="M9" s="18"/>
    </row>
    <row r="10" spans="1:13" ht="12.75" customHeight="1" x14ac:dyDescent="0.2">
      <c r="A10" s="30" t="s">
        <v>104</v>
      </c>
      <c r="B10" s="3"/>
      <c r="C10" s="5" t="s">
        <v>172</v>
      </c>
      <c r="D10" s="5"/>
      <c r="E10" s="3"/>
      <c r="F10" s="3"/>
      <c r="G10" s="3"/>
      <c r="H10" s="3"/>
      <c r="I10" s="3"/>
      <c r="J10" s="3"/>
      <c r="K10" s="24" t="s">
        <v>102</v>
      </c>
      <c r="L10" s="453">
        <v>0</v>
      </c>
      <c r="M10" s="18"/>
    </row>
    <row r="11" spans="1:13" ht="12.75" customHeight="1" x14ac:dyDescent="0.2">
      <c r="A11" s="30" t="s">
        <v>12</v>
      </c>
      <c r="B11" s="3"/>
      <c r="C11" s="24" t="s">
        <v>13</v>
      </c>
      <c r="D11" s="460" t="s">
        <v>165</v>
      </c>
      <c r="E11" s="460"/>
      <c r="F11" s="24" t="s">
        <v>14</v>
      </c>
      <c r="G11" s="460" t="s">
        <v>165</v>
      </c>
      <c r="H11" s="460"/>
      <c r="I11" s="3"/>
      <c r="J11" s="3"/>
      <c r="K11" s="3"/>
      <c r="L11" s="3"/>
      <c r="M11" s="18"/>
    </row>
    <row r="12" spans="1:13" ht="12.75" customHeight="1" thickBot="1" x14ac:dyDescent="0.25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0"/>
    </row>
    <row r="13" spans="1:13" ht="12.75" customHeight="1" thickTop="1" x14ac:dyDescent="0.2">
      <c r="A13" s="464" t="s">
        <v>64</v>
      </c>
      <c r="B13" s="471" t="s">
        <v>97</v>
      </c>
      <c r="C13" s="471"/>
      <c r="D13" s="471"/>
      <c r="E13" s="471"/>
      <c r="F13" s="471"/>
      <c r="G13" s="471"/>
      <c r="H13" s="473" t="s">
        <v>98</v>
      </c>
      <c r="I13" s="473" t="s">
        <v>99</v>
      </c>
      <c r="J13" s="473" t="s">
        <v>100</v>
      </c>
      <c r="K13" s="473" t="s">
        <v>101</v>
      </c>
      <c r="L13" s="461" t="s">
        <v>127</v>
      </c>
      <c r="M13" s="480" t="s">
        <v>212</v>
      </c>
    </row>
    <row r="14" spans="1:13" ht="12.75" customHeight="1" x14ac:dyDescent="0.2">
      <c r="A14" s="465"/>
      <c r="B14" s="467" t="s">
        <v>66</v>
      </c>
      <c r="C14" s="467"/>
      <c r="D14" s="469" t="s">
        <v>65</v>
      </c>
      <c r="E14" s="469" t="s">
        <v>157</v>
      </c>
      <c r="F14" s="469" t="s">
        <v>95</v>
      </c>
      <c r="G14" s="469" t="s">
        <v>96</v>
      </c>
      <c r="H14" s="469"/>
      <c r="I14" s="469"/>
      <c r="J14" s="469"/>
      <c r="K14" s="469"/>
      <c r="L14" s="462"/>
      <c r="M14" s="481"/>
    </row>
    <row r="15" spans="1:13" ht="12.75" customHeight="1" thickBot="1" x14ac:dyDescent="0.25">
      <c r="A15" s="466"/>
      <c r="B15" s="468"/>
      <c r="C15" s="468"/>
      <c r="D15" s="470"/>
      <c r="E15" s="470"/>
      <c r="F15" s="470"/>
      <c r="G15" s="470"/>
      <c r="H15" s="470"/>
      <c r="I15" s="470"/>
      <c r="J15" s="470"/>
      <c r="K15" s="470"/>
      <c r="L15" s="463"/>
      <c r="M15" s="482"/>
    </row>
    <row r="16" spans="1:13" ht="12.75" customHeight="1" thickTop="1" x14ac:dyDescent="0.2">
      <c r="A16" s="16">
        <v>1</v>
      </c>
      <c r="B16" s="474"/>
      <c r="C16" s="474"/>
      <c r="D16" s="183"/>
      <c r="E16" s="183"/>
      <c r="F16" s="183"/>
      <c r="G16" s="183"/>
      <c r="H16" s="45"/>
      <c r="I16" s="45"/>
      <c r="J16" s="45"/>
      <c r="K16" s="45"/>
      <c r="L16" s="454" t="str">
        <f>IF(H16&lt;=0," ",ROUND((K16/H16),4))</f>
        <v xml:space="preserve"> </v>
      </c>
      <c r="M16" s="457"/>
    </row>
    <row r="17" spans="1:13" ht="12.75" customHeight="1" x14ac:dyDescent="0.2">
      <c r="A17" s="17">
        <v>2</v>
      </c>
      <c r="B17" s="472"/>
      <c r="C17" s="472"/>
      <c r="D17" s="181"/>
      <c r="E17" s="181"/>
      <c r="F17" s="181"/>
      <c r="G17" s="181"/>
      <c r="H17" s="46"/>
      <c r="I17" s="46"/>
      <c r="J17" s="46"/>
      <c r="K17" s="46"/>
      <c r="L17" s="454" t="str">
        <f>IF(H17&lt;=0," ",ROUND((K17/H17),4))</f>
        <v xml:space="preserve"> </v>
      </c>
      <c r="M17" s="458"/>
    </row>
    <row r="18" spans="1:13" ht="12.75" customHeight="1" x14ac:dyDescent="0.2">
      <c r="A18" s="17">
        <v>3</v>
      </c>
      <c r="B18" s="472"/>
      <c r="C18" s="472"/>
      <c r="D18" s="181"/>
      <c r="E18" s="181"/>
      <c r="F18" s="181"/>
      <c r="G18" s="181"/>
      <c r="H18" s="46"/>
      <c r="I18" s="46"/>
      <c r="J18" s="46"/>
      <c r="K18" s="46"/>
      <c r="L18" s="454" t="str">
        <f t="shared" ref="L18:L35" si="0">IF(H18&lt;=0," ",ROUND((K18/H18),4))</f>
        <v xml:space="preserve"> </v>
      </c>
      <c r="M18" s="458"/>
    </row>
    <row r="19" spans="1:13" ht="12.75" customHeight="1" x14ac:dyDescent="0.2">
      <c r="A19" s="17">
        <v>4</v>
      </c>
      <c r="B19" s="472"/>
      <c r="C19" s="472"/>
      <c r="D19" s="181"/>
      <c r="E19" s="181"/>
      <c r="F19" s="181"/>
      <c r="G19" s="181"/>
      <c r="H19" s="46"/>
      <c r="I19" s="46"/>
      <c r="J19" s="46"/>
      <c r="K19" s="46"/>
      <c r="L19" s="454" t="str">
        <f t="shared" si="0"/>
        <v xml:space="preserve"> </v>
      </c>
      <c r="M19" s="458"/>
    </row>
    <row r="20" spans="1:13" ht="12.75" customHeight="1" x14ac:dyDescent="0.2">
      <c r="A20" s="17">
        <v>5</v>
      </c>
      <c r="B20" s="472"/>
      <c r="C20" s="472"/>
      <c r="D20" s="181"/>
      <c r="E20" s="181"/>
      <c r="F20" s="181"/>
      <c r="G20" s="181"/>
      <c r="H20" s="46"/>
      <c r="I20" s="46"/>
      <c r="J20" s="46"/>
      <c r="K20" s="46"/>
      <c r="L20" s="454" t="str">
        <f t="shared" si="0"/>
        <v xml:space="preserve"> </v>
      </c>
      <c r="M20" s="458"/>
    </row>
    <row r="21" spans="1:13" ht="12.75" customHeight="1" x14ac:dyDescent="0.2">
      <c r="A21" s="17">
        <v>6</v>
      </c>
      <c r="B21" s="472"/>
      <c r="C21" s="472"/>
      <c r="D21" s="181"/>
      <c r="E21" s="181"/>
      <c r="F21" s="181"/>
      <c r="G21" s="181"/>
      <c r="H21" s="46"/>
      <c r="I21" s="46"/>
      <c r="J21" s="46"/>
      <c r="K21" s="46"/>
      <c r="L21" s="454" t="str">
        <f t="shared" si="0"/>
        <v xml:space="preserve"> </v>
      </c>
      <c r="M21" s="458"/>
    </row>
    <row r="22" spans="1:13" ht="12.75" customHeight="1" x14ac:dyDescent="0.2">
      <c r="A22" s="17">
        <v>7</v>
      </c>
      <c r="B22" s="472"/>
      <c r="C22" s="472"/>
      <c r="D22" s="181"/>
      <c r="E22" s="181"/>
      <c r="F22" s="181"/>
      <c r="G22" s="181"/>
      <c r="H22" s="46"/>
      <c r="I22" s="46"/>
      <c r="J22" s="46"/>
      <c r="K22" s="46"/>
      <c r="L22" s="454" t="str">
        <f t="shared" si="0"/>
        <v xml:space="preserve"> </v>
      </c>
      <c r="M22" s="458"/>
    </row>
    <row r="23" spans="1:13" ht="12.75" customHeight="1" x14ac:dyDescent="0.2">
      <c r="A23" s="17">
        <v>8</v>
      </c>
      <c r="B23" s="472"/>
      <c r="C23" s="472"/>
      <c r="D23" s="181"/>
      <c r="E23" s="181"/>
      <c r="F23" s="181"/>
      <c r="G23" s="181"/>
      <c r="H23" s="46"/>
      <c r="I23" s="46"/>
      <c r="J23" s="46"/>
      <c r="K23" s="46"/>
      <c r="L23" s="454" t="str">
        <f t="shared" si="0"/>
        <v xml:space="preserve"> </v>
      </c>
      <c r="M23" s="458"/>
    </row>
    <row r="24" spans="1:13" ht="12.75" customHeight="1" x14ac:dyDescent="0.2">
      <c r="A24" s="17">
        <v>9</v>
      </c>
      <c r="B24" s="472"/>
      <c r="C24" s="472"/>
      <c r="D24" s="181"/>
      <c r="E24" s="181"/>
      <c r="F24" s="181"/>
      <c r="G24" s="181"/>
      <c r="H24" s="46"/>
      <c r="I24" s="46"/>
      <c r="J24" s="46"/>
      <c r="K24" s="46"/>
      <c r="L24" s="454" t="str">
        <f t="shared" si="0"/>
        <v xml:space="preserve"> </v>
      </c>
      <c r="M24" s="458"/>
    </row>
    <row r="25" spans="1:13" ht="12.75" customHeight="1" x14ac:dyDescent="0.2">
      <c r="A25" s="17">
        <v>10</v>
      </c>
      <c r="B25" s="472"/>
      <c r="C25" s="472"/>
      <c r="D25" s="181"/>
      <c r="E25" s="181"/>
      <c r="F25" s="181"/>
      <c r="G25" s="181"/>
      <c r="H25" s="46"/>
      <c r="I25" s="46"/>
      <c r="J25" s="46"/>
      <c r="K25" s="46"/>
      <c r="L25" s="454" t="str">
        <f t="shared" si="0"/>
        <v xml:space="preserve"> </v>
      </c>
      <c r="M25" s="458"/>
    </row>
    <row r="26" spans="1:13" ht="12.75" customHeight="1" x14ac:dyDescent="0.2">
      <c r="A26" s="17">
        <v>11</v>
      </c>
      <c r="B26" s="472"/>
      <c r="C26" s="472"/>
      <c r="D26" s="181"/>
      <c r="E26" s="181"/>
      <c r="F26" s="181"/>
      <c r="G26" s="181"/>
      <c r="H26" s="46"/>
      <c r="I26" s="46"/>
      <c r="J26" s="46"/>
      <c r="K26" s="46"/>
      <c r="L26" s="454" t="str">
        <f t="shared" si="0"/>
        <v xml:space="preserve"> </v>
      </c>
      <c r="M26" s="458"/>
    </row>
    <row r="27" spans="1:13" ht="12.75" customHeight="1" x14ac:dyDescent="0.2">
      <c r="A27" s="17">
        <v>12</v>
      </c>
      <c r="B27" s="472"/>
      <c r="C27" s="472"/>
      <c r="D27" s="181"/>
      <c r="E27" s="181"/>
      <c r="F27" s="181"/>
      <c r="G27" s="181"/>
      <c r="H27" s="46"/>
      <c r="I27" s="46"/>
      <c r="J27" s="46"/>
      <c r="K27" s="46"/>
      <c r="L27" s="454" t="str">
        <f t="shared" si="0"/>
        <v xml:space="preserve"> </v>
      </c>
      <c r="M27" s="458"/>
    </row>
    <row r="28" spans="1:13" ht="12.75" customHeight="1" x14ac:dyDescent="0.2">
      <c r="A28" s="17">
        <v>13</v>
      </c>
      <c r="B28" s="472"/>
      <c r="C28" s="472"/>
      <c r="D28" s="181"/>
      <c r="E28" s="181"/>
      <c r="F28" s="181"/>
      <c r="G28" s="181"/>
      <c r="H28" s="46"/>
      <c r="I28" s="46"/>
      <c r="J28" s="46"/>
      <c r="K28" s="46"/>
      <c r="L28" s="454" t="str">
        <f t="shared" si="0"/>
        <v xml:space="preserve"> </v>
      </c>
      <c r="M28" s="458"/>
    </row>
    <row r="29" spans="1:13" ht="12.75" customHeight="1" x14ac:dyDescent="0.2">
      <c r="A29" s="17">
        <v>14</v>
      </c>
      <c r="B29" s="472"/>
      <c r="C29" s="472"/>
      <c r="D29" s="181"/>
      <c r="E29" s="181"/>
      <c r="F29" s="181"/>
      <c r="G29" s="181"/>
      <c r="H29" s="46"/>
      <c r="I29" s="46"/>
      <c r="J29" s="46"/>
      <c r="K29" s="46"/>
      <c r="L29" s="454" t="str">
        <f t="shared" si="0"/>
        <v xml:space="preserve"> </v>
      </c>
      <c r="M29" s="458"/>
    </row>
    <row r="30" spans="1:13" ht="12.75" customHeight="1" x14ac:dyDescent="0.2">
      <c r="A30" s="17">
        <v>15</v>
      </c>
      <c r="B30" s="472"/>
      <c r="C30" s="472"/>
      <c r="D30" s="181"/>
      <c r="E30" s="181"/>
      <c r="F30" s="181"/>
      <c r="G30" s="181"/>
      <c r="H30" s="46"/>
      <c r="I30" s="46"/>
      <c r="J30" s="46"/>
      <c r="K30" s="46"/>
      <c r="L30" s="454" t="str">
        <f t="shared" si="0"/>
        <v xml:space="preserve"> </v>
      </c>
      <c r="M30" s="458"/>
    </row>
    <row r="31" spans="1:13" ht="12.75" customHeight="1" x14ac:dyDescent="0.2">
      <c r="A31" s="17">
        <v>16</v>
      </c>
      <c r="B31" s="472"/>
      <c r="C31" s="472"/>
      <c r="D31" s="181"/>
      <c r="E31" s="181"/>
      <c r="F31" s="181"/>
      <c r="G31" s="181"/>
      <c r="H31" s="46"/>
      <c r="I31" s="46"/>
      <c r="J31" s="46"/>
      <c r="K31" s="46"/>
      <c r="L31" s="454" t="str">
        <f t="shared" si="0"/>
        <v xml:space="preserve"> </v>
      </c>
      <c r="M31" s="458"/>
    </row>
    <row r="32" spans="1:13" ht="12.75" customHeight="1" x14ac:dyDescent="0.2">
      <c r="A32" s="17">
        <v>17</v>
      </c>
      <c r="B32" s="472"/>
      <c r="C32" s="472"/>
      <c r="D32" s="181"/>
      <c r="E32" s="181"/>
      <c r="F32" s="181"/>
      <c r="G32" s="181"/>
      <c r="H32" s="46"/>
      <c r="I32" s="46"/>
      <c r="J32" s="46"/>
      <c r="K32" s="46"/>
      <c r="L32" s="454" t="str">
        <f t="shared" si="0"/>
        <v xml:space="preserve"> </v>
      </c>
      <c r="M32" s="458"/>
    </row>
    <row r="33" spans="1:13" ht="12.75" customHeight="1" x14ac:dyDescent="0.2">
      <c r="A33" s="17">
        <v>18</v>
      </c>
      <c r="B33" s="472"/>
      <c r="C33" s="472"/>
      <c r="D33" s="181"/>
      <c r="E33" s="181"/>
      <c r="F33" s="181"/>
      <c r="G33" s="181"/>
      <c r="H33" s="46"/>
      <c r="I33" s="46"/>
      <c r="J33" s="46"/>
      <c r="K33" s="46"/>
      <c r="L33" s="454" t="str">
        <f t="shared" si="0"/>
        <v xml:space="preserve"> </v>
      </c>
      <c r="M33" s="458"/>
    </row>
    <row r="34" spans="1:13" ht="12.75" customHeight="1" x14ac:dyDescent="0.2">
      <c r="A34" s="17">
        <v>19</v>
      </c>
      <c r="B34" s="472"/>
      <c r="C34" s="472"/>
      <c r="D34" s="181"/>
      <c r="E34" s="181"/>
      <c r="F34" s="181"/>
      <c r="G34" s="181"/>
      <c r="H34" s="46"/>
      <c r="I34" s="46"/>
      <c r="J34" s="46"/>
      <c r="K34" s="46"/>
      <c r="L34" s="454" t="str">
        <f t="shared" si="0"/>
        <v xml:space="preserve"> </v>
      </c>
      <c r="M34" s="458"/>
    </row>
    <row r="35" spans="1:13" ht="12.75" customHeight="1" x14ac:dyDescent="0.2">
      <c r="A35" s="17">
        <v>20</v>
      </c>
      <c r="B35" s="472"/>
      <c r="C35" s="472"/>
      <c r="D35" s="181"/>
      <c r="E35" s="181"/>
      <c r="F35" s="181"/>
      <c r="G35" s="181"/>
      <c r="H35" s="46"/>
      <c r="I35" s="46"/>
      <c r="J35" s="46"/>
      <c r="K35" s="46"/>
      <c r="L35" s="454" t="str">
        <f t="shared" si="0"/>
        <v xml:space="preserve"> </v>
      </c>
      <c r="M35" s="458"/>
    </row>
    <row r="36" spans="1:13" ht="12.75" customHeight="1" thickBot="1" x14ac:dyDescent="0.25">
      <c r="A36" s="32"/>
      <c r="B36" s="475"/>
      <c r="C36" s="475"/>
      <c r="D36" s="182"/>
      <c r="E36" s="182"/>
      <c r="F36" s="182"/>
      <c r="G36" s="182"/>
      <c r="H36" s="28"/>
      <c r="I36" s="28"/>
      <c r="J36" s="28"/>
      <c r="K36" s="28"/>
      <c r="L36" s="455"/>
      <c r="M36" s="459"/>
    </row>
    <row r="37" spans="1:13" s="193" customFormat="1" ht="12.75" customHeight="1" thickTop="1" thickBot="1" x14ac:dyDescent="0.25">
      <c r="A37" s="222"/>
      <c r="B37" s="223"/>
      <c r="C37" s="223"/>
      <c r="D37" s="223"/>
      <c r="E37" s="223"/>
      <c r="F37" s="223"/>
      <c r="G37" s="224" t="s">
        <v>5</v>
      </c>
      <c r="H37" s="225">
        <f>SUM(H16:H36)</f>
        <v>0</v>
      </c>
      <c r="I37" s="225">
        <f t="shared" ref="I37:K37" si="1">SUM(I16:I36)</f>
        <v>0</v>
      </c>
      <c r="J37" s="225">
        <f t="shared" si="1"/>
        <v>0</v>
      </c>
      <c r="K37" s="225">
        <f t="shared" si="1"/>
        <v>0</v>
      </c>
      <c r="L37" s="456" t="str">
        <f>IF(H37&lt;=0," ",(K37/H37))</f>
        <v xml:space="preserve"> </v>
      </c>
      <c r="M37" s="452">
        <f>SUM(M16:M36)</f>
        <v>0</v>
      </c>
    </row>
    <row r="38" spans="1:13" ht="12.75" customHeight="1" x14ac:dyDescent="0.2">
      <c r="A38" s="497" t="s">
        <v>105</v>
      </c>
      <c r="B38" s="498"/>
      <c r="C38" s="498"/>
      <c r="D38" s="498"/>
      <c r="E38" s="498"/>
      <c r="F38" s="498"/>
      <c r="G38" s="501">
        <f>L10</f>
        <v>0</v>
      </c>
      <c r="H38" s="502"/>
      <c r="I38" s="476" t="s">
        <v>103</v>
      </c>
      <c r="J38" s="476"/>
      <c r="K38" s="478">
        <f>G38-H37+M37</f>
        <v>0</v>
      </c>
      <c r="L38" s="489" t="str">
        <f>IF(G38&lt;=0," ",ROUND((K38/G38),4))</f>
        <v xml:space="preserve"> </v>
      </c>
      <c r="M38" s="483"/>
    </row>
    <row r="39" spans="1:13" ht="12.75" customHeight="1" thickBot="1" x14ac:dyDescent="0.25">
      <c r="A39" s="499"/>
      <c r="B39" s="500"/>
      <c r="C39" s="500"/>
      <c r="D39" s="500"/>
      <c r="E39" s="500"/>
      <c r="F39" s="500"/>
      <c r="G39" s="503"/>
      <c r="H39" s="504"/>
      <c r="I39" s="477"/>
      <c r="J39" s="477"/>
      <c r="K39" s="479"/>
      <c r="L39" s="490"/>
      <c r="M39" s="484"/>
    </row>
    <row r="40" spans="1:13" ht="12.75" customHeight="1" x14ac:dyDescent="0.2">
      <c r="A40" s="493" t="s">
        <v>9</v>
      </c>
      <c r="B40" s="494"/>
      <c r="C40" s="35"/>
      <c r="D40" s="495" t="s">
        <v>89</v>
      </c>
      <c r="E40" s="495"/>
      <c r="F40" s="495"/>
      <c r="G40" s="495"/>
      <c r="H40" s="495"/>
      <c r="I40" s="495"/>
      <c r="J40" s="495"/>
      <c r="K40" s="495"/>
      <c r="L40" s="35"/>
      <c r="M40" s="36"/>
    </row>
    <row r="41" spans="1:13" ht="12.75" customHeight="1" thickBot="1" x14ac:dyDescent="0.25">
      <c r="A41" s="491">
        <f>I37</f>
        <v>0</v>
      </c>
      <c r="B41" s="492"/>
      <c r="C41" s="35"/>
      <c r="D41" s="35"/>
      <c r="E41" s="37" t="s">
        <v>182</v>
      </c>
      <c r="F41" s="496"/>
      <c r="G41" s="496"/>
      <c r="H41" s="496"/>
      <c r="I41" s="35"/>
      <c r="J41" s="496"/>
      <c r="K41" s="496"/>
      <c r="L41" s="35"/>
      <c r="M41" s="36"/>
    </row>
    <row r="42" spans="1:13" ht="12.75" customHeight="1" x14ac:dyDescent="0.2">
      <c r="A42" s="38"/>
      <c r="B42" s="39"/>
      <c r="C42" s="35"/>
      <c r="D42" s="35"/>
      <c r="E42" s="37"/>
      <c r="F42" s="40"/>
      <c r="G42" s="40"/>
      <c r="H42" s="40"/>
      <c r="I42" s="35"/>
      <c r="J42" s="488" t="s">
        <v>4</v>
      </c>
      <c r="K42" s="488"/>
      <c r="L42" s="35"/>
      <c r="M42" s="36"/>
    </row>
    <row r="43" spans="1:13" ht="12.75" customHeight="1" x14ac:dyDescent="0.2">
      <c r="A43" s="41"/>
      <c r="B43" s="35"/>
      <c r="C43" s="35"/>
      <c r="D43" s="35"/>
      <c r="E43" s="37" t="s">
        <v>88</v>
      </c>
      <c r="F43" s="496"/>
      <c r="G43" s="496"/>
      <c r="H43" s="496"/>
      <c r="I43" s="35"/>
      <c r="J43" s="496"/>
      <c r="K43" s="496"/>
      <c r="L43" s="35"/>
      <c r="M43" s="36"/>
    </row>
    <row r="44" spans="1:13" ht="12.75" customHeight="1" x14ac:dyDescent="0.2">
      <c r="A44" s="41"/>
      <c r="B44" s="35"/>
      <c r="C44" s="35"/>
      <c r="D44" s="35"/>
      <c r="E44" s="35"/>
      <c r="F44" s="35"/>
      <c r="G44" s="35"/>
      <c r="H44" s="35"/>
      <c r="I44" s="35"/>
      <c r="J44" s="488" t="s">
        <v>4</v>
      </c>
      <c r="K44" s="488"/>
      <c r="L44" s="35"/>
      <c r="M44" s="36"/>
    </row>
    <row r="45" spans="1:13" ht="12.75" customHeight="1" thickBot="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4"/>
    </row>
  </sheetData>
  <mergeCells count="52">
    <mergeCell ref="M13:M15"/>
    <mergeCell ref="M38:M39"/>
    <mergeCell ref="A3:M4"/>
    <mergeCell ref="J44:K44"/>
    <mergeCell ref="L38:L39"/>
    <mergeCell ref="A41:B41"/>
    <mergeCell ref="A40:B40"/>
    <mergeCell ref="D40:K40"/>
    <mergeCell ref="F43:H43"/>
    <mergeCell ref="F41:H41"/>
    <mergeCell ref="J43:K43"/>
    <mergeCell ref="J41:K41"/>
    <mergeCell ref="J42:K42"/>
    <mergeCell ref="A38:F39"/>
    <mergeCell ref="G38:H39"/>
    <mergeCell ref="B34:C34"/>
    <mergeCell ref="B35:C35"/>
    <mergeCell ref="B36:C36"/>
    <mergeCell ref="I38:J39"/>
    <mergeCell ref="K38:K39"/>
    <mergeCell ref="B33:C33"/>
    <mergeCell ref="B22:C22"/>
    <mergeCell ref="B23:C23"/>
    <mergeCell ref="B24:C24"/>
    <mergeCell ref="B25:C25"/>
    <mergeCell ref="B26:C26"/>
    <mergeCell ref="B32:C32"/>
    <mergeCell ref="B21:C21"/>
    <mergeCell ref="K13:K15"/>
    <mergeCell ref="J13:J15"/>
    <mergeCell ref="I13:I15"/>
    <mergeCell ref="H13:H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31:C31"/>
    <mergeCell ref="G11:H11"/>
    <mergeCell ref="D11:E11"/>
    <mergeCell ref="L13:L15"/>
    <mergeCell ref="A13:A15"/>
    <mergeCell ref="B14:C15"/>
    <mergeCell ref="D14:D15"/>
    <mergeCell ref="E14:E15"/>
    <mergeCell ref="F14:F15"/>
    <mergeCell ref="G14:G15"/>
    <mergeCell ref="B13:G13"/>
  </mergeCells>
  <printOptions horizontalCentered="1"/>
  <pageMargins left="0" right="0" top="0.5" bottom="0.2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65"/>
  <sheetViews>
    <sheetView zoomScaleNormal="100" workbookViewId="0">
      <selection activeCell="A12" sqref="A12"/>
    </sheetView>
  </sheetViews>
  <sheetFormatPr defaultColWidth="10.7109375" defaultRowHeight="12.75" customHeight="1" x14ac:dyDescent="0.2"/>
  <cols>
    <col min="1" max="1" width="7.140625" style="273" customWidth="1"/>
    <col min="2" max="2" width="13.42578125" style="273" customWidth="1"/>
    <col min="3" max="3" width="9.7109375" style="273" customWidth="1"/>
    <col min="4" max="4" width="10" style="273" customWidth="1"/>
    <col min="5" max="5" width="5.28515625" style="273" customWidth="1"/>
    <col min="6" max="6" width="10.7109375" style="273" customWidth="1"/>
    <col min="7" max="7" width="10.5703125" style="273" customWidth="1"/>
    <col min="8" max="8" width="10.85546875" style="273" customWidth="1"/>
    <col min="9" max="9" width="11.28515625" style="273" customWidth="1"/>
    <col min="10" max="10" width="11.7109375" style="273" customWidth="1"/>
    <col min="11" max="16384" width="10.7109375" style="273"/>
  </cols>
  <sheetData>
    <row r="1" spans="1:10" ht="12.75" customHeight="1" thickBot="1" x14ac:dyDescent="0.25">
      <c r="A1" s="351"/>
      <c r="B1" s="350"/>
      <c r="C1" s="350"/>
      <c r="D1" s="350"/>
      <c r="E1" s="350"/>
      <c r="F1" s="350"/>
      <c r="G1" s="350"/>
      <c r="H1" s="349"/>
      <c r="I1" s="349"/>
      <c r="J1" s="348" t="s">
        <v>161</v>
      </c>
    </row>
    <row r="2" spans="1:10" ht="12.75" customHeight="1" x14ac:dyDescent="0.2">
      <c r="A2" s="722"/>
      <c r="B2" s="723"/>
      <c r="C2" s="723"/>
      <c r="D2" s="723"/>
      <c r="E2" s="723"/>
      <c r="F2" s="723"/>
      <c r="G2" s="723"/>
      <c r="H2" s="723"/>
      <c r="I2" s="723"/>
      <c r="J2" s="724"/>
    </row>
    <row r="3" spans="1:10" ht="6" customHeight="1" x14ac:dyDescent="0.2">
      <c r="A3" s="725"/>
      <c r="B3" s="726"/>
      <c r="C3" s="726"/>
      <c r="D3" s="726"/>
      <c r="E3" s="726"/>
      <c r="F3" s="726"/>
      <c r="G3" s="726"/>
      <c r="H3" s="726"/>
      <c r="I3" s="726"/>
      <c r="J3" s="727"/>
    </row>
    <row r="4" spans="1:10" ht="12.75" customHeight="1" x14ac:dyDescent="0.2">
      <c r="A4" s="728" t="s">
        <v>140</v>
      </c>
      <c r="B4" s="729"/>
      <c r="C4" s="729"/>
      <c r="D4" s="729"/>
      <c r="E4" s="729"/>
      <c r="F4" s="729"/>
      <c r="G4" s="729"/>
      <c r="H4" s="729"/>
      <c r="I4" s="729"/>
      <c r="J4" s="730"/>
    </row>
    <row r="5" spans="1:10" ht="12.75" customHeight="1" x14ac:dyDescent="0.2">
      <c r="A5" s="728"/>
      <c r="B5" s="729"/>
      <c r="C5" s="729"/>
      <c r="D5" s="729"/>
      <c r="E5" s="729"/>
      <c r="F5" s="729"/>
      <c r="G5" s="729"/>
      <c r="H5" s="729"/>
      <c r="I5" s="729"/>
      <c r="J5" s="730"/>
    </row>
    <row r="6" spans="1:10" ht="12.75" customHeight="1" x14ac:dyDescent="0.2">
      <c r="A6" s="728"/>
      <c r="B6" s="729"/>
      <c r="C6" s="729"/>
      <c r="D6" s="729"/>
      <c r="E6" s="729"/>
      <c r="F6" s="729"/>
      <c r="G6" s="729"/>
      <c r="H6" s="729"/>
      <c r="I6" s="729"/>
      <c r="J6" s="730"/>
    </row>
    <row r="7" spans="1:10" ht="12.75" customHeight="1" x14ac:dyDescent="0.2">
      <c r="A7" s="429"/>
      <c r="B7" s="428"/>
      <c r="C7" s="428"/>
      <c r="D7" s="428"/>
      <c r="E7" s="428"/>
      <c r="F7" s="428"/>
      <c r="G7" s="428"/>
      <c r="H7" s="428"/>
      <c r="I7" s="428"/>
      <c r="J7" s="427"/>
    </row>
    <row r="8" spans="1:10" ht="4.5" customHeight="1" x14ac:dyDescent="0.2">
      <c r="A8" s="281"/>
      <c r="B8" s="280"/>
      <c r="C8" s="280"/>
      <c r="D8" s="280"/>
      <c r="E8" s="280"/>
      <c r="F8" s="280"/>
      <c r="G8" s="280"/>
      <c r="H8" s="280"/>
      <c r="I8" s="280"/>
      <c r="J8" s="277"/>
    </row>
    <row r="9" spans="1:10" ht="12.75" customHeight="1" x14ac:dyDescent="0.2">
      <c r="A9" s="345" t="s">
        <v>196</v>
      </c>
      <c r="B9" s="280"/>
      <c r="C9" s="301" t="str">
        <f>'APP FOR PAY LS'!C9</f>
        <v>Insert Name</v>
      </c>
      <c r="D9" s="301"/>
      <c r="E9" s="301"/>
      <c r="F9" s="344"/>
      <c r="G9" s="280"/>
      <c r="I9" s="344" t="s">
        <v>6</v>
      </c>
      <c r="J9" s="347" t="str">
        <f>'APP FOR PAY LS'!I9</f>
        <v>Invoice #</v>
      </c>
    </row>
    <row r="10" spans="1:10" ht="12.75" customHeight="1" x14ac:dyDescent="0.2">
      <c r="A10" s="345" t="s">
        <v>87</v>
      </c>
      <c r="B10" s="280"/>
      <c r="C10" s="301" t="str">
        <f>'APP FOR PAY LS'!C10</f>
        <v>Insert Project Name</v>
      </c>
      <c r="D10" s="301"/>
      <c r="E10" s="280"/>
      <c r="F10" s="344"/>
      <c r="G10" s="280"/>
      <c r="I10" s="344" t="s">
        <v>46</v>
      </c>
      <c r="J10" s="347" t="str">
        <f>'APP FOR PAY LS'!I10</f>
        <v>Insert Proj #</v>
      </c>
    </row>
    <row r="11" spans="1:10" ht="12.75" customHeight="1" x14ac:dyDescent="0.2">
      <c r="A11" s="345" t="s">
        <v>47</v>
      </c>
      <c r="B11" s="280"/>
      <c r="C11" s="301" t="str">
        <f>'APP FOR PAY LS'!C11</f>
        <v>Insert Project Description</v>
      </c>
      <c r="D11" s="346"/>
      <c r="E11" s="301"/>
      <c r="F11" s="301"/>
      <c r="G11" s="280"/>
      <c r="I11" s="344" t="s">
        <v>48</v>
      </c>
      <c r="J11" s="347" t="str">
        <f>'APP FOR PAY LS'!I11</f>
        <v>Insert Fed #</v>
      </c>
    </row>
    <row r="12" spans="1:10" ht="12.75" customHeight="1" x14ac:dyDescent="0.2">
      <c r="A12" s="345" t="s">
        <v>201</v>
      </c>
      <c r="B12" s="280"/>
      <c r="C12" s="426" t="str">
        <f>'APP FOR PAY LS'!C12</f>
        <v>Enter NTP Date</v>
      </c>
      <c r="D12" s="346"/>
      <c r="E12" s="280"/>
      <c r="F12" s="280"/>
      <c r="G12" s="280"/>
      <c r="H12" s="344"/>
      <c r="I12" s="344" t="s">
        <v>94</v>
      </c>
      <c r="J12" s="425" t="str">
        <f>'APP FOR PAY LS'!I12</f>
        <v>Vendor #</v>
      </c>
    </row>
    <row r="13" spans="1:10" ht="12.75" customHeight="1" x14ac:dyDescent="0.2">
      <c r="A13" s="345" t="s">
        <v>200</v>
      </c>
      <c r="B13" s="280"/>
      <c r="C13" s="424" t="str">
        <f>'APP FOR PAY LS'!C13</f>
        <v>Enter Contract Expiration Date</v>
      </c>
      <c r="D13" s="346"/>
      <c r="E13" s="280"/>
      <c r="F13" s="280"/>
      <c r="G13" s="280"/>
      <c r="H13" s="344"/>
      <c r="I13" s="344"/>
      <c r="J13" s="277"/>
    </row>
    <row r="14" spans="1:10" ht="12.75" customHeight="1" x14ac:dyDescent="0.2">
      <c r="A14" s="345" t="s">
        <v>12</v>
      </c>
      <c r="B14" s="280"/>
      <c r="C14" s="344" t="s">
        <v>13</v>
      </c>
      <c r="D14" s="731" t="str">
        <f>'APP FOR PAY LS'!D14:E14</f>
        <v>(Date)</v>
      </c>
      <c r="E14" s="732"/>
      <c r="F14" s="344" t="s">
        <v>14</v>
      </c>
      <c r="G14" s="731" t="str">
        <f>'APP FOR PAY LS'!G14:H14</f>
        <v>(Date)</v>
      </c>
      <c r="H14" s="732"/>
      <c r="I14" s="342"/>
      <c r="J14" s="277"/>
    </row>
    <row r="15" spans="1:10" ht="12.75" customHeight="1" thickBot="1" x14ac:dyDescent="0.25">
      <c r="A15" s="345"/>
      <c r="B15" s="280"/>
      <c r="C15" s="280"/>
      <c r="D15" s="280"/>
      <c r="E15" s="280"/>
      <c r="F15" s="280"/>
      <c r="G15" s="280"/>
      <c r="H15" s="280"/>
      <c r="I15" s="280"/>
      <c r="J15" s="277"/>
    </row>
    <row r="16" spans="1:10" s="280" customFormat="1" ht="12.75" customHeight="1" thickBot="1" x14ac:dyDescent="0.25">
      <c r="A16" s="423"/>
      <c r="B16" s="422"/>
      <c r="C16" s="422"/>
      <c r="D16" s="422"/>
      <c r="E16" s="421"/>
      <c r="F16" s="420" t="s">
        <v>83</v>
      </c>
      <c r="G16" s="419" t="s">
        <v>82</v>
      </c>
      <c r="H16" s="418" t="s">
        <v>81</v>
      </c>
      <c r="I16" s="417" t="s">
        <v>80</v>
      </c>
      <c r="J16" s="416" t="s">
        <v>79</v>
      </c>
    </row>
    <row r="17" spans="1:10" s="280" customFormat="1" ht="12.75" customHeight="1" x14ac:dyDescent="0.2">
      <c r="A17" s="774" t="s">
        <v>0</v>
      </c>
      <c r="B17" s="775"/>
      <c r="C17" s="775"/>
      <c r="D17" s="775"/>
      <c r="E17" s="776"/>
      <c r="F17" s="791" t="s">
        <v>159</v>
      </c>
      <c r="G17" s="781" t="s">
        <v>158</v>
      </c>
      <c r="H17" s="777" t="s">
        <v>141</v>
      </c>
      <c r="I17" s="780" t="s">
        <v>199</v>
      </c>
      <c r="J17" s="783" t="s">
        <v>198</v>
      </c>
    </row>
    <row r="18" spans="1:10" s="280" customFormat="1" ht="12.75" customHeight="1" x14ac:dyDescent="0.2">
      <c r="A18" s="774"/>
      <c r="B18" s="775"/>
      <c r="C18" s="775"/>
      <c r="D18" s="775"/>
      <c r="E18" s="776"/>
      <c r="F18" s="791"/>
      <c r="G18" s="781"/>
      <c r="H18" s="775"/>
      <c r="I18" s="781"/>
      <c r="J18" s="784"/>
    </row>
    <row r="19" spans="1:10" s="280" customFormat="1" ht="12.75" customHeight="1" x14ac:dyDescent="0.2">
      <c r="A19" s="774"/>
      <c r="B19" s="775"/>
      <c r="C19" s="775"/>
      <c r="D19" s="775"/>
      <c r="E19" s="776"/>
      <c r="F19" s="791"/>
      <c r="G19" s="781"/>
      <c r="H19" s="775"/>
      <c r="I19" s="781"/>
      <c r="J19" s="784"/>
    </row>
    <row r="20" spans="1:10" s="280" customFormat="1" ht="12.75" customHeight="1" x14ac:dyDescent="0.2">
      <c r="A20" s="774"/>
      <c r="B20" s="775"/>
      <c r="C20" s="775"/>
      <c r="D20" s="775"/>
      <c r="E20" s="776"/>
      <c r="F20" s="791"/>
      <c r="G20" s="781"/>
      <c r="H20" s="775"/>
      <c r="I20" s="781"/>
      <c r="J20" s="784"/>
    </row>
    <row r="21" spans="1:10" s="280" customFormat="1" ht="12.75" customHeight="1" x14ac:dyDescent="0.2">
      <c r="A21" s="774"/>
      <c r="B21" s="775"/>
      <c r="C21" s="775"/>
      <c r="D21" s="775"/>
      <c r="E21" s="776"/>
      <c r="F21" s="415"/>
      <c r="G21" s="414"/>
      <c r="H21" s="778"/>
      <c r="I21" s="781"/>
      <c r="J21" s="785"/>
    </row>
    <row r="22" spans="1:10" s="280" customFormat="1" ht="12.75" customHeight="1" thickBot="1" x14ac:dyDescent="0.25">
      <c r="A22" s="774"/>
      <c r="B22" s="775"/>
      <c r="C22" s="775"/>
      <c r="D22" s="775"/>
      <c r="E22" s="776"/>
      <c r="F22" s="413" t="s">
        <v>10</v>
      </c>
      <c r="G22" s="412" t="s">
        <v>10</v>
      </c>
      <c r="H22" s="779"/>
      <c r="I22" s="782"/>
      <c r="J22" s="786"/>
    </row>
    <row r="23" spans="1:10" s="280" customFormat="1" ht="12.75" customHeight="1" x14ac:dyDescent="0.2">
      <c r="A23" s="404">
        <v>1</v>
      </c>
      <c r="B23" s="790" t="s">
        <v>51</v>
      </c>
      <c r="C23" s="790"/>
      <c r="D23" s="790"/>
      <c r="E23" s="787"/>
      <c r="F23" s="411"/>
      <c r="G23" s="410"/>
      <c r="H23" s="409"/>
      <c r="I23" s="400">
        <v>0</v>
      </c>
      <c r="J23" s="399">
        <f t="shared" ref="J23:J36" si="0">SUM(I23)</f>
        <v>0</v>
      </c>
    </row>
    <row r="24" spans="1:10" s="280" customFormat="1" ht="12.75" customHeight="1" x14ac:dyDescent="0.2">
      <c r="A24" s="404">
        <v>2</v>
      </c>
      <c r="B24" s="790" t="s">
        <v>112</v>
      </c>
      <c r="C24" s="790"/>
      <c r="D24" s="790"/>
      <c r="E24" s="787"/>
      <c r="F24" s="407"/>
      <c r="G24" s="406"/>
      <c r="H24" s="401"/>
      <c r="I24" s="405">
        <v>0</v>
      </c>
      <c r="J24" s="408">
        <f t="shared" si="0"/>
        <v>0</v>
      </c>
    </row>
    <row r="25" spans="1:10" s="280" customFormat="1" ht="12.75" customHeight="1" x14ac:dyDescent="0.2">
      <c r="A25" s="404">
        <v>3</v>
      </c>
      <c r="B25" s="790" t="s">
        <v>61</v>
      </c>
      <c r="C25" s="790"/>
      <c r="D25" s="790"/>
      <c r="E25" s="787"/>
      <c r="F25" s="407"/>
      <c r="G25" s="406"/>
      <c r="H25" s="401"/>
      <c r="I25" s="400">
        <v>0</v>
      </c>
      <c r="J25" s="408">
        <f t="shared" si="0"/>
        <v>0</v>
      </c>
    </row>
    <row r="26" spans="1:10" s="280" customFormat="1" ht="12.75" customHeight="1" x14ac:dyDescent="0.2">
      <c r="A26" s="404">
        <v>4</v>
      </c>
      <c r="B26" s="790" t="s">
        <v>52</v>
      </c>
      <c r="C26" s="790"/>
      <c r="D26" s="790"/>
      <c r="E26" s="787"/>
      <c r="F26" s="407"/>
      <c r="G26" s="406"/>
      <c r="H26" s="401"/>
      <c r="I26" s="405">
        <v>0</v>
      </c>
      <c r="J26" s="408">
        <f t="shared" si="0"/>
        <v>0</v>
      </c>
    </row>
    <row r="27" spans="1:10" s="280" customFormat="1" ht="12.75" customHeight="1" x14ac:dyDescent="0.2">
      <c r="A27" s="404">
        <v>5</v>
      </c>
      <c r="B27" s="787" t="s">
        <v>90</v>
      </c>
      <c r="C27" s="788"/>
      <c r="D27" s="788"/>
      <c r="E27" s="789"/>
      <c r="F27" s="407"/>
      <c r="G27" s="406"/>
      <c r="H27" s="401"/>
      <c r="I27" s="400">
        <v>0</v>
      </c>
      <c r="J27" s="399">
        <f t="shared" si="0"/>
        <v>0</v>
      </c>
    </row>
    <row r="28" spans="1:10" s="280" customFormat="1" ht="12.75" customHeight="1" x14ac:dyDescent="0.2">
      <c r="A28" s="404">
        <v>6</v>
      </c>
      <c r="B28" s="790" t="s">
        <v>113</v>
      </c>
      <c r="C28" s="790"/>
      <c r="D28" s="790"/>
      <c r="E28" s="787"/>
      <c r="F28" s="407"/>
      <c r="G28" s="406"/>
      <c r="H28" s="401"/>
      <c r="I28" s="405">
        <v>0</v>
      </c>
      <c r="J28" s="399">
        <f t="shared" si="0"/>
        <v>0</v>
      </c>
    </row>
    <row r="29" spans="1:10" s="280" customFormat="1" ht="12.75" customHeight="1" x14ac:dyDescent="0.2">
      <c r="A29" s="404">
        <v>7</v>
      </c>
      <c r="B29" s="790" t="s">
        <v>53</v>
      </c>
      <c r="C29" s="790"/>
      <c r="D29" s="790"/>
      <c r="E29" s="787"/>
      <c r="F29" s="407"/>
      <c r="G29" s="406"/>
      <c r="H29" s="401"/>
      <c r="I29" s="400">
        <v>0</v>
      </c>
      <c r="J29" s="399">
        <f t="shared" si="0"/>
        <v>0</v>
      </c>
    </row>
    <row r="30" spans="1:10" s="280" customFormat="1" ht="12.75" customHeight="1" x14ac:dyDescent="0.2">
      <c r="A30" s="404">
        <v>8</v>
      </c>
      <c r="B30" s="790" t="s">
        <v>54</v>
      </c>
      <c r="C30" s="790"/>
      <c r="D30" s="790"/>
      <c r="E30" s="787"/>
      <c r="F30" s="407"/>
      <c r="G30" s="406"/>
      <c r="H30" s="401"/>
      <c r="I30" s="405">
        <v>0</v>
      </c>
      <c r="J30" s="399">
        <f t="shared" si="0"/>
        <v>0</v>
      </c>
    </row>
    <row r="31" spans="1:10" s="280" customFormat="1" ht="12.75" customHeight="1" x14ac:dyDescent="0.2">
      <c r="A31" s="404"/>
      <c r="B31" s="787"/>
      <c r="C31" s="788"/>
      <c r="D31" s="788"/>
      <c r="E31" s="789"/>
      <c r="F31" s="403"/>
      <c r="G31" s="402"/>
      <c r="H31" s="401"/>
      <c r="I31" s="400">
        <f t="shared" ref="I31:I36" si="1">SUM(A31:H31)</f>
        <v>0</v>
      </c>
      <c r="J31" s="399">
        <f t="shared" si="0"/>
        <v>0</v>
      </c>
    </row>
    <row r="32" spans="1:10" s="280" customFormat="1" ht="12.75" customHeight="1" x14ac:dyDescent="0.2">
      <c r="A32" s="404"/>
      <c r="B32" s="790"/>
      <c r="C32" s="790"/>
      <c r="D32" s="790"/>
      <c r="E32" s="787"/>
      <c r="F32" s="403"/>
      <c r="G32" s="402"/>
      <c r="H32" s="401"/>
      <c r="I32" s="400">
        <f t="shared" si="1"/>
        <v>0</v>
      </c>
      <c r="J32" s="399">
        <f t="shared" si="0"/>
        <v>0</v>
      </c>
    </row>
    <row r="33" spans="1:10" s="280" customFormat="1" ht="12.75" customHeight="1" x14ac:dyDescent="0.2">
      <c r="A33" s="404"/>
      <c r="B33" s="790"/>
      <c r="C33" s="790"/>
      <c r="D33" s="790"/>
      <c r="E33" s="787"/>
      <c r="F33" s="403"/>
      <c r="G33" s="402"/>
      <c r="H33" s="401"/>
      <c r="I33" s="400">
        <f t="shared" si="1"/>
        <v>0</v>
      </c>
      <c r="J33" s="399">
        <f t="shared" si="0"/>
        <v>0</v>
      </c>
    </row>
    <row r="34" spans="1:10" s="280" customFormat="1" ht="12.75" customHeight="1" x14ac:dyDescent="0.2">
      <c r="A34" s="404"/>
      <c r="B34" s="790"/>
      <c r="C34" s="790"/>
      <c r="D34" s="790"/>
      <c r="E34" s="787"/>
      <c r="F34" s="403"/>
      <c r="G34" s="402"/>
      <c r="H34" s="401"/>
      <c r="I34" s="400">
        <f t="shared" si="1"/>
        <v>0</v>
      </c>
      <c r="J34" s="399">
        <f t="shared" si="0"/>
        <v>0</v>
      </c>
    </row>
    <row r="35" spans="1:10" s="280" customFormat="1" ht="12.75" customHeight="1" x14ac:dyDescent="0.2">
      <c r="A35" s="404"/>
      <c r="B35" s="790"/>
      <c r="C35" s="790"/>
      <c r="D35" s="790"/>
      <c r="E35" s="787"/>
      <c r="F35" s="403"/>
      <c r="G35" s="402"/>
      <c r="H35" s="401"/>
      <c r="I35" s="400">
        <f t="shared" si="1"/>
        <v>0</v>
      </c>
      <c r="J35" s="399">
        <f t="shared" si="0"/>
        <v>0</v>
      </c>
    </row>
    <row r="36" spans="1:10" s="280" customFormat="1" ht="12.75" customHeight="1" x14ac:dyDescent="0.2">
      <c r="A36" s="393"/>
      <c r="B36" s="392"/>
      <c r="C36" s="392"/>
      <c r="D36" s="392"/>
      <c r="E36" s="392"/>
      <c r="F36" s="391"/>
      <c r="G36" s="391"/>
      <c r="H36" s="398" t="s">
        <v>21</v>
      </c>
      <c r="I36" s="397">
        <f t="shared" si="1"/>
        <v>0</v>
      </c>
      <c r="J36" s="396">
        <f t="shared" si="0"/>
        <v>0</v>
      </c>
    </row>
    <row r="37" spans="1:10" s="280" customFormat="1" ht="12.75" customHeight="1" x14ac:dyDescent="0.2">
      <c r="A37" s="393"/>
      <c r="B37" s="392"/>
      <c r="C37" s="392"/>
      <c r="D37" s="392"/>
      <c r="E37" s="392"/>
      <c r="F37" s="391"/>
      <c r="G37" s="391"/>
      <c r="H37" s="391"/>
      <c r="I37" s="391"/>
      <c r="J37" s="390"/>
    </row>
    <row r="38" spans="1:10" s="280" customFormat="1" ht="12.75" customHeight="1" x14ac:dyDescent="0.2">
      <c r="A38" s="393"/>
      <c r="B38" s="392"/>
      <c r="C38" s="392"/>
      <c r="D38" s="392"/>
      <c r="E38" s="392"/>
      <c r="F38" s="391"/>
      <c r="G38" s="391"/>
      <c r="H38" s="389" t="s">
        <v>30</v>
      </c>
      <c r="I38" s="395" t="e">
        <f>I36/H40</f>
        <v>#DIV/0!</v>
      </c>
      <c r="J38" s="394" t="e">
        <f>J36/H40</f>
        <v>#DIV/0!</v>
      </c>
    </row>
    <row r="39" spans="1:10" s="280" customFormat="1" ht="12.75" customHeight="1" x14ac:dyDescent="0.2">
      <c r="A39" s="393"/>
      <c r="B39" s="392"/>
      <c r="C39" s="392"/>
      <c r="D39" s="392"/>
      <c r="E39" s="392"/>
      <c r="F39" s="391"/>
      <c r="G39" s="391"/>
      <c r="H39" s="391"/>
      <c r="I39" s="391"/>
      <c r="J39" s="390"/>
    </row>
    <row r="40" spans="1:10" s="280" customFormat="1" ht="12.75" customHeight="1" x14ac:dyDescent="0.2">
      <c r="A40" s="281"/>
      <c r="C40" s="302"/>
      <c r="D40" s="302"/>
      <c r="E40" s="370"/>
      <c r="G40" s="389" t="s">
        <v>197</v>
      </c>
      <c r="H40" s="388">
        <v>0</v>
      </c>
      <c r="I40" s="387"/>
      <c r="J40" s="372"/>
    </row>
    <row r="41" spans="1:10" s="280" customFormat="1" ht="12.75" customHeight="1" x14ac:dyDescent="0.2">
      <c r="A41" s="386"/>
      <c r="B41" s="385"/>
      <c r="C41" s="302"/>
      <c r="D41" s="302"/>
      <c r="H41" s="370"/>
      <c r="I41" s="370"/>
      <c r="J41" s="374"/>
    </row>
    <row r="42" spans="1:10" s="280" customFormat="1" ht="12.75" customHeight="1" thickBot="1" x14ac:dyDescent="0.25">
      <c r="A42" s="384"/>
      <c r="B42" s="383"/>
      <c r="C42" s="382"/>
      <c r="D42" s="382"/>
      <c r="E42" s="381"/>
      <c r="F42" s="381"/>
      <c r="G42" s="381"/>
      <c r="H42" s="380"/>
      <c r="I42" s="380"/>
      <c r="J42" s="379"/>
    </row>
    <row r="43" spans="1:10" s="280" customFormat="1" ht="12.75" customHeight="1" thickTop="1" x14ac:dyDescent="0.2">
      <c r="A43" s="281"/>
      <c r="C43" s="302"/>
      <c r="D43" s="302"/>
      <c r="E43" s="370"/>
      <c r="F43" s="370"/>
      <c r="G43" s="370"/>
      <c r="H43" s="370"/>
      <c r="I43" s="370"/>
      <c r="J43" s="374"/>
    </row>
    <row r="44" spans="1:10" s="280" customFormat="1" ht="12.75" customHeight="1" x14ac:dyDescent="0.2">
      <c r="A44" s="772" t="s">
        <v>202</v>
      </c>
      <c r="B44" s="773"/>
      <c r="C44" s="773"/>
      <c r="D44" s="773"/>
      <c r="E44" s="773"/>
      <c r="F44" s="377"/>
      <c r="G44" s="377"/>
      <c r="H44" s="377"/>
      <c r="I44" s="377"/>
      <c r="J44" s="376"/>
    </row>
    <row r="45" spans="1:10" s="280" customFormat="1" ht="12.75" customHeight="1" x14ac:dyDescent="0.2">
      <c r="A45" s="378"/>
      <c r="B45" s="377"/>
      <c r="C45" s="377"/>
      <c r="D45" s="377"/>
      <c r="E45" s="377"/>
      <c r="F45" s="377"/>
      <c r="G45" s="377"/>
      <c r="H45" s="377"/>
      <c r="I45" s="377"/>
      <c r="J45" s="376"/>
    </row>
    <row r="46" spans="1:10" s="280" customFormat="1" ht="12.75" customHeight="1" x14ac:dyDescent="0.2">
      <c r="A46" s="378"/>
      <c r="B46" s="377"/>
      <c r="C46" s="377"/>
      <c r="D46" s="377"/>
      <c r="E46" s="377"/>
      <c r="F46" s="377"/>
      <c r="G46" s="377"/>
      <c r="H46" s="377"/>
      <c r="I46" s="377"/>
      <c r="J46" s="376"/>
    </row>
    <row r="47" spans="1:10" s="280" customFormat="1" ht="12.75" customHeight="1" x14ac:dyDescent="0.2">
      <c r="A47" s="378"/>
      <c r="B47" s="377"/>
      <c r="C47" s="377"/>
      <c r="D47" s="377"/>
      <c r="E47" s="377"/>
      <c r="F47" s="377"/>
      <c r="G47" s="377"/>
      <c r="H47" s="377"/>
      <c r="I47" s="377"/>
      <c r="J47" s="376"/>
    </row>
    <row r="48" spans="1:10" s="280" customFormat="1" ht="12.75" customHeight="1" x14ac:dyDescent="0.2">
      <c r="A48" s="378"/>
      <c r="B48" s="377"/>
      <c r="C48" s="377"/>
      <c r="D48" s="377"/>
      <c r="E48" s="377"/>
      <c r="F48" s="377"/>
      <c r="G48" s="377"/>
      <c r="H48" s="377"/>
      <c r="I48" s="377"/>
      <c r="J48" s="376"/>
    </row>
    <row r="49" spans="1:13" s="280" customFormat="1" ht="12.75" customHeight="1" x14ac:dyDescent="0.2">
      <c r="A49" s="378"/>
      <c r="B49" s="377"/>
      <c r="C49" s="377"/>
      <c r="D49" s="377"/>
      <c r="E49" s="377"/>
      <c r="F49" s="377"/>
      <c r="G49" s="377"/>
      <c r="H49" s="377"/>
      <c r="I49" s="377"/>
      <c r="J49" s="376"/>
    </row>
    <row r="50" spans="1:13" s="280" customFormat="1" ht="12.75" customHeight="1" x14ac:dyDescent="0.2">
      <c r="A50" s="378"/>
      <c r="B50" s="377"/>
      <c r="C50" s="377"/>
      <c r="D50" s="377"/>
      <c r="E50" s="377"/>
      <c r="F50" s="377"/>
      <c r="G50" s="377"/>
      <c r="H50" s="377"/>
      <c r="I50" s="377"/>
      <c r="J50" s="376"/>
    </row>
    <row r="51" spans="1:13" s="280" customFormat="1" ht="12.75" customHeight="1" x14ac:dyDescent="0.2">
      <c r="A51" s="378"/>
      <c r="B51" s="377"/>
      <c r="C51" s="377"/>
      <c r="D51" s="377"/>
      <c r="E51" s="377"/>
      <c r="F51" s="377"/>
      <c r="G51" s="377"/>
      <c r="H51" s="377"/>
      <c r="I51" s="377"/>
      <c r="J51" s="376"/>
    </row>
    <row r="52" spans="1:13" s="280" customFormat="1" ht="12.75" customHeight="1" x14ac:dyDescent="0.2">
      <c r="A52" s="378"/>
      <c r="B52" s="377"/>
      <c r="C52" s="377"/>
      <c r="D52" s="377"/>
      <c r="E52" s="377"/>
      <c r="F52" s="377"/>
      <c r="G52" s="377"/>
      <c r="H52" s="377"/>
      <c r="I52" s="377"/>
      <c r="J52" s="376"/>
    </row>
    <row r="53" spans="1:13" s="280" customFormat="1" ht="12.75" customHeight="1" x14ac:dyDescent="0.2">
      <c r="A53" s="378"/>
      <c r="B53" s="377"/>
      <c r="C53" s="377"/>
      <c r="D53" s="377"/>
      <c r="E53" s="377"/>
      <c r="F53" s="377"/>
      <c r="G53" s="377"/>
      <c r="H53" s="377"/>
      <c r="I53" s="377"/>
      <c r="J53" s="376"/>
    </row>
    <row r="54" spans="1:13" s="280" customFormat="1" ht="12.75" customHeight="1" x14ac:dyDescent="0.2">
      <c r="A54" s="281"/>
      <c r="C54" s="302"/>
      <c r="D54" s="302"/>
      <c r="E54" s="370"/>
      <c r="F54" s="370"/>
      <c r="G54" s="370"/>
      <c r="H54" s="370"/>
      <c r="I54" s="370"/>
      <c r="J54" s="374"/>
    </row>
    <row r="55" spans="1:13" s="280" customFormat="1" ht="12.75" customHeight="1" x14ac:dyDescent="0.2">
      <c r="A55" s="373"/>
      <c r="C55" s="375"/>
      <c r="D55" s="302"/>
      <c r="E55" s="370"/>
      <c r="F55" s="370"/>
      <c r="G55" s="370"/>
      <c r="H55" s="370"/>
      <c r="I55" s="370"/>
      <c r="J55" s="374"/>
    </row>
    <row r="56" spans="1:13" s="280" customFormat="1" ht="12.75" customHeight="1" x14ac:dyDescent="0.2">
      <c r="A56" s="373"/>
      <c r="C56" s="302"/>
      <c r="D56" s="302"/>
      <c r="E56" s="370"/>
      <c r="F56" s="370"/>
      <c r="G56" s="370"/>
      <c r="H56" s="371"/>
      <c r="I56" s="371"/>
      <c r="J56" s="372"/>
    </row>
    <row r="57" spans="1:13" s="280" customFormat="1" ht="12.75" customHeight="1" x14ac:dyDescent="0.2">
      <c r="A57" s="281"/>
      <c r="C57" s="302"/>
      <c r="D57" s="302"/>
      <c r="E57" s="371"/>
      <c r="F57" s="370"/>
      <c r="G57" s="369"/>
      <c r="H57" s="367"/>
      <c r="I57" s="367"/>
      <c r="J57" s="366"/>
    </row>
    <row r="58" spans="1:13" s="280" customFormat="1" ht="12.75" customHeight="1" x14ac:dyDescent="0.2">
      <c r="A58" s="368"/>
      <c r="B58" s="367"/>
      <c r="C58" s="367"/>
      <c r="D58" s="367"/>
      <c r="E58" s="367"/>
      <c r="F58" s="367"/>
      <c r="G58" s="367"/>
      <c r="H58" s="367"/>
      <c r="I58" s="367"/>
      <c r="J58" s="366"/>
    </row>
    <row r="59" spans="1:13" s="288" customFormat="1" ht="12.75" customHeight="1" x14ac:dyDescent="0.2">
      <c r="A59" s="365"/>
      <c r="B59" s="364"/>
      <c r="D59" s="363"/>
      <c r="E59" s="362"/>
      <c r="F59" s="362"/>
      <c r="H59" s="361"/>
      <c r="I59" s="361"/>
      <c r="J59" s="360"/>
    </row>
    <row r="60" spans="1:13" s="288" customFormat="1" ht="12.75" customHeight="1" thickBot="1" x14ac:dyDescent="0.25">
      <c r="A60" s="359"/>
      <c r="B60" s="357"/>
      <c r="C60" s="357"/>
      <c r="D60" s="358"/>
      <c r="E60" s="356"/>
      <c r="F60" s="356"/>
      <c r="G60" s="357"/>
      <c r="H60" s="356"/>
      <c r="I60" s="356"/>
      <c r="J60" s="355"/>
    </row>
    <row r="61" spans="1:13" s="288" customFormat="1" ht="12.75" customHeight="1" x14ac:dyDescent="0.2">
      <c r="A61" s="289"/>
      <c r="B61" s="289"/>
      <c r="C61" s="289"/>
      <c r="D61" s="289"/>
      <c r="E61" s="289"/>
      <c r="F61" s="289"/>
      <c r="G61" s="289"/>
      <c r="K61" s="289"/>
    </row>
    <row r="62" spans="1:13" s="288" customFormat="1" ht="12.75" customHeight="1" x14ac:dyDescent="0.2">
      <c r="H62" s="353"/>
      <c r="I62" s="353"/>
      <c r="J62" s="352"/>
    </row>
    <row r="63" spans="1:13" s="288" customFormat="1" ht="12.75" customHeight="1" x14ac:dyDescent="0.2">
      <c r="B63" s="354"/>
      <c r="C63" s="352"/>
      <c r="D63" s="353"/>
      <c r="E63" s="352"/>
      <c r="F63" s="353"/>
      <c r="G63" s="352"/>
      <c r="H63" s="353"/>
      <c r="I63" s="353"/>
      <c r="K63" s="353"/>
      <c r="L63" s="352"/>
      <c r="M63" s="353"/>
    </row>
    <row r="64" spans="1:13" s="288" customFormat="1" ht="12.75" customHeight="1" x14ac:dyDescent="0.2">
      <c r="E64" s="352"/>
      <c r="F64" s="353"/>
      <c r="G64" s="352"/>
      <c r="H64" s="280"/>
      <c r="I64" s="280"/>
      <c r="J64" s="280"/>
    </row>
    <row r="65" spans="8:10" s="280" customFormat="1" ht="12.75" customHeight="1" x14ac:dyDescent="0.2">
      <c r="H65" s="273"/>
      <c r="I65" s="273"/>
      <c r="J65" s="273"/>
    </row>
  </sheetData>
  <mergeCells count="24">
    <mergeCell ref="B27:E27"/>
    <mergeCell ref="B33:E33"/>
    <mergeCell ref="G17:G20"/>
    <mergeCell ref="B24:E24"/>
    <mergeCell ref="B25:E25"/>
    <mergeCell ref="B26:E26"/>
    <mergeCell ref="B30:E30"/>
    <mergeCell ref="B23:E23"/>
    <mergeCell ref="A44:E44"/>
    <mergeCell ref="A2:J3"/>
    <mergeCell ref="A4:J6"/>
    <mergeCell ref="A17:E22"/>
    <mergeCell ref="H17:H22"/>
    <mergeCell ref="I17:I22"/>
    <mergeCell ref="J17:J22"/>
    <mergeCell ref="B31:E31"/>
    <mergeCell ref="B32:E32"/>
    <mergeCell ref="B28:E28"/>
    <mergeCell ref="B29:E29"/>
    <mergeCell ref="B34:E34"/>
    <mergeCell ref="D14:E14"/>
    <mergeCell ref="G14:H14"/>
    <mergeCell ref="F17:F20"/>
    <mergeCell ref="B35:E35"/>
  </mergeCells>
  <printOptions horizontalCentered="1"/>
  <pageMargins left="0.5" right="0.2" top="0" bottom="0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3"/>
  <sheetViews>
    <sheetView view="pageLayout" zoomScaleNormal="100" workbookViewId="0"/>
  </sheetViews>
  <sheetFormatPr defaultRowHeight="12.75" x14ac:dyDescent="0.2"/>
  <sheetData>
    <row r="3" spans="2:2" x14ac:dyDescent="0.2">
      <c r="B3" s="14" t="s">
        <v>55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zoomScaleNormal="100" workbookViewId="0">
      <selection activeCell="Q14" sqref="Q14"/>
    </sheetView>
  </sheetViews>
  <sheetFormatPr defaultColWidth="9.140625" defaultRowHeight="12" x14ac:dyDescent="0.2"/>
  <cols>
    <col min="1" max="7" width="10.7109375" style="1" customWidth="1"/>
    <col min="8" max="9" width="12.7109375" style="1" customWidth="1"/>
    <col min="10" max="13" width="6.7109375" style="1" customWidth="1"/>
    <col min="14" max="14" width="10.7109375" style="1" customWidth="1"/>
    <col min="15" max="15" width="15.7109375" style="1" customWidth="1"/>
    <col min="16" max="24" width="10.7109375" style="1" customWidth="1"/>
    <col min="25" max="16384" width="9.140625" style="1"/>
  </cols>
  <sheetData>
    <row r="1" spans="1:14" ht="12.75" customHeight="1" thickBot="1" x14ac:dyDescent="0.25">
      <c r="A1" s="25"/>
      <c r="B1" s="26" t="s">
        <v>204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21" t="s">
        <v>161</v>
      </c>
    </row>
    <row r="2" spans="1:14" ht="3.2" customHeight="1" x14ac:dyDescent="0.2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"/>
    </row>
    <row r="3" spans="1:14" ht="12.75" customHeight="1" x14ac:dyDescent="0.2">
      <c r="A3" s="506" t="s">
        <v>106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8"/>
    </row>
    <row r="4" spans="1:14" ht="12.75" customHeight="1" x14ac:dyDescent="0.2">
      <c r="A4" s="506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</row>
    <row r="5" spans="1:14" ht="12.75" customHeight="1" x14ac:dyDescent="0.2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8"/>
    </row>
    <row r="6" spans="1:14" ht="12.75" customHeight="1" x14ac:dyDescent="0.2">
      <c r="A6" s="506"/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8"/>
    </row>
    <row r="7" spans="1:14" ht="3.2" customHeight="1" x14ac:dyDescent="0.2">
      <c r="A7" s="1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8"/>
    </row>
    <row r="8" spans="1:14" ht="12.75" customHeight="1" x14ac:dyDescent="0.2">
      <c r="A8" s="30" t="s">
        <v>196</v>
      </c>
      <c r="B8" s="3"/>
      <c r="C8" s="4" t="str">
        <f>'ON-CALL COVER'!C6</f>
        <v>Insert Name</v>
      </c>
      <c r="D8" s="4"/>
      <c r="E8" s="3"/>
      <c r="F8" s="199" t="s">
        <v>94</v>
      </c>
      <c r="G8" s="4" t="s">
        <v>175</v>
      </c>
      <c r="H8" s="4"/>
      <c r="I8" s="3"/>
      <c r="J8" s="3"/>
      <c r="K8" s="3"/>
      <c r="L8" s="3"/>
      <c r="M8" s="199" t="s">
        <v>6</v>
      </c>
      <c r="N8" s="196" t="str">
        <f>'ON-CALL COVER'!L6</f>
        <v>Enter Invoice</v>
      </c>
    </row>
    <row r="9" spans="1:14" ht="12.75" customHeight="1" thickBot="1" x14ac:dyDescent="0.25">
      <c r="A9" s="30" t="s">
        <v>87</v>
      </c>
      <c r="B9" s="3"/>
      <c r="C9" s="4" t="str">
        <f>'ON-CALL COVER'!C7</f>
        <v>Insert Project Name</v>
      </c>
      <c r="D9" s="5"/>
      <c r="E9" s="3"/>
      <c r="F9" s="199" t="s">
        <v>92</v>
      </c>
      <c r="G9" s="4" t="s">
        <v>176</v>
      </c>
      <c r="H9" s="4"/>
      <c r="I9" s="3"/>
      <c r="J9" s="3"/>
      <c r="K9" s="3"/>
      <c r="L9" s="3"/>
      <c r="M9" s="199"/>
      <c r="N9" s="18"/>
    </row>
    <row r="10" spans="1:14" ht="12.75" customHeight="1" x14ac:dyDescent="0.2">
      <c r="A10" s="30" t="s">
        <v>47</v>
      </c>
      <c r="B10" s="3"/>
      <c r="C10" s="4" t="str">
        <f>'ON-CALL COVER'!C8</f>
        <v>Insert Project Desc.</v>
      </c>
      <c r="D10" s="5"/>
      <c r="E10" s="3"/>
      <c r="F10" s="243" t="s">
        <v>206</v>
      </c>
      <c r="G10" s="4" t="s">
        <v>210</v>
      </c>
      <c r="H10" s="4"/>
      <c r="I10" s="4"/>
      <c r="J10" s="509" t="s">
        <v>86</v>
      </c>
      <c r="K10" s="510"/>
      <c r="L10" s="510"/>
      <c r="M10" s="510"/>
      <c r="N10" s="511"/>
    </row>
    <row r="11" spans="1:14" ht="12.75" customHeight="1" x14ac:dyDescent="0.2">
      <c r="A11" s="30" t="s">
        <v>167</v>
      </c>
      <c r="B11" s="3"/>
      <c r="C11" s="505" t="s">
        <v>173</v>
      </c>
      <c r="D11" s="505"/>
      <c r="E11" s="3"/>
      <c r="F11" s="243" t="s">
        <v>207</v>
      </c>
      <c r="G11" s="5" t="s">
        <v>211</v>
      </c>
      <c r="H11" s="5"/>
      <c r="I11" s="5"/>
      <c r="J11" s="450"/>
      <c r="K11" s="201"/>
      <c r="L11" s="64" t="s">
        <v>49</v>
      </c>
      <c r="M11" s="518"/>
      <c r="N11" s="519"/>
    </row>
    <row r="12" spans="1:14" ht="12.75" customHeight="1" x14ac:dyDescent="0.2">
      <c r="A12" s="30" t="s">
        <v>166</v>
      </c>
      <c r="B12" s="3"/>
      <c r="C12" s="505" t="s">
        <v>174</v>
      </c>
      <c r="D12" s="505"/>
      <c r="E12" s="3"/>
      <c r="F12" s="243" t="s">
        <v>46</v>
      </c>
      <c r="G12" s="448" t="s">
        <v>213</v>
      </c>
      <c r="H12" s="448"/>
      <c r="I12" s="3"/>
      <c r="J12" s="450"/>
      <c r="K12" s="201"/>
      <c r="L12" s="64" t="s">
        <v>87</v>
      </c>
      <c r="M12" s="516"/>
      <c r="N12" s="517"/>
    </row>
    <row r="13" spans="1:14" ht="12.75" customHeight="1" x14ac:dyDescent="0.2">
      <c r="A13" s="19"/>
      <c r="B13" s="3"/>
      <c r="C13" s="3"/>
      <c r="D13" s="3"/>
      <c r="E13" s="3"/>
      <c r="F13" s="243" t="s">
        <v>48</v>
      </c>
      <c r="G13" s="449" t="s">
        <v>214</v>
      </c>
      <c r="H13" s="449"/>
      <c r="I13" s="3"/>
      <c r="J13" s="450"/>
      <c r="K13" s="201"/>
      <c r="L13" s="64" t="s">
        <v>46</v>
      </c>
      <c r="M13" s="516"/>
      <c r="N13" s="517"/>
    </row>
    <row r="14" spans="1:14" ht="12.75" customHeight="1" x14ac:dyDescent="0.2">
      <c r="A14" s="30" t="s">
        <v>12</v>
      </c>
      <c r="B14" s="3"/>
      <c r="C14" s="199" t="s">
        <v>13</v>
      </c>
      <c r="D14" s="460" t="str">
        <f>'ON-CALL COVER'!D11:E11</f>
        <v>(Date)</v>
      </c>
      <c r="E14" s="515"/>
      <c r="F14" s="199" t="s">
        <v>14</v>
      </c>
      <c r="G14" s="460" t="str">
        <f>'ON-CALL COVER'!G11:H11</f>
        <v>(Date)</v>
      </c>
      <c r="H14" s="515"/>
      <c r="I14" s="3"/>
      <c r="J14" s="450"/>
      <c r="K14" s="201"/>
      <c r="L14" s="64" t="s">
        <v>57</v>
      </c>
      <c r="M14" s="516"/>
      <c r="N14" s="517"/>
    </row>
    <row r="15" spans="1:14" s="51" customFormat="1" ht="3.2" customHeight="1" thickBot="1" x14ac:dyDescent="0.25">
      <c r="A15" s="30"/>
      <c r="B15" s="3"/>
      <c r="C15" s="199"/>
      <c r="D15" s="3"/>
      <c r="E15" s="199"/>
      <c r="F15" s="3"/>
      <c r="G15" s="61"/>
      <c r="H15" s="60"/>
      <c r="I15" s="60"/>
      <c r="J15" s="65"/>
      <c r="K15" s="66"/>
      <c r="L15" s="66"/>
      <c r="M15" s="66"/>
      <c r="N15" s="94"/>
    </row>
    <row r="16" spans="1:14" s="51" customFormat="1" ht="3.2" customHeight="1" thickBot="1" x14ac:dyDescent="0.25">
      <c r="A16" s="95"/>
      <c r="B16" s="5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96"/>
    </row>
    <row r="17" spans="1:14" s="51" customFormat="1" ht="12" customHeight="1" thickBot="1" x14ac:dyDescent="0.25">
      <c r="A17" s="97"/>
      <c r="B17" s="68"/>
      <c r="C17" s="68"/>
      <c r="D17" s="67"/>
      <c r="E17" s="512" t="s">
        <v>84</v>
      </c>
      <c r="F17" s="513"/>
      <c r="G17" s="513"/>
      <c r="H17" s="513"/>
      <c r="I17" s="513"/>
      <c r="J17" s="513"/>
      <c r="K17" s="513"/>
      <c r="L17" s="513"/>
      <c r="M17" s="513"/>
      <c r="N17" s="514"/>
    </row>
    <row r="18" spans="1:14" s="51" customFormat="1" ht="12" customHeight="1" thickBot="1" x14ac:dyDescent="0.25">
      <c r="A18" s="520"/>
      <c r="B18" s="521"/>
      <c r="C18" s="521"/>
      <c r="D18" s="521"/>
      <c r="E18" s="70" t="s">
        <v>83</v>
      </c>
      <c r="F18" s="70" t="s">
        <v>82</v>
      </c>
      <c r="G18" s="70" t="s">
        <v>81</v>
      </c>
      <c r="H18" s="70" t="s">
        <v>80</v>
      </c>
      <c r="I18" s="70" t="s">
        <v>79</v>
      </c>
      <c r="J18" s="512" t="s">
        <v>78</v>
      </c>
      <c r="K18" s="514"/>
      <c r="L18" s="512" t="s">
        <v>77</v>
      </c>
      <c r="M18" s="514"/>
      <c r="N18" s="71" t="s">
        <v>76</v>
      </c>
    </row>
    <row r="19" spans="1:14" s="51" customFormat="1" ht="12" customHeight="1" x14ac:dyDescent="0.2">
      <c r="A19" s="535" t="s">
        <v>0</v>
      </c>
      <c r="B19" s="536"/>
      <c r="C19" s="536"/>
      <c r="D19" s="537"/>
      <c r="E19" s="526" t="s">
        <v>169</v>
      </c>
      <c r="F19" s="226" t="s">
        <v>31</v>
      </c>
      <c r="G19" s="529" t="s">
        <v>108</v>
      </c>
      <c r="H19" s="529" t="s">
        <v>100</v>
      </c>
      <c r="I19" s="530" t="s">
        <v>110</v>
      </c>
      <c r="J19" s="566" t="s">
        <v>107</v>
      </c>
      <c r="K19" s="567"/>
      <c r="L19" s="557" t="s">
        <v>22</v>
      </c>
      <c r="M19" s="558"/>
      <c r="N19" s="528" t="s">
        <v>111</v>
      </c>
    </row>
    <row r="20" spans="1:14" s="51" customFormat="1" ht="12" customHeight="1" x14ac:dyDescent="0.2">
      <c r="A20" s="538"/>
      <c r="B20" s="539"/>
      <c r="C20" s="539"/>
      <c r="D20" s="540"/>
      <c r="E20" s="526"/>
      <c r="F20" s="533">
        <v>1.55</v>
      </c>
      <c r="G20" s="529"/>
      <c r="H20" s="529"/>
      <c r="I20" s="530"/>
      <c r="J20" s="568"/>
      <c r="K20" s="526"/>
      <c r="L20" s="559"/>
      <c r="M20" s="540"/>
      <c r="N20" s="528"/>
    </row>
    <row r="21" spans="1:14" s="51" customFormat="1" ht="12" customHeight="1" x14ac:dyDescent="0.2">
      <c r="A21" s="538"/>
      <c r="B21" s="539"/>
      <c r="C21" s="539"/>
      <c r="D21" s="540"/>
      <c r="E21" s="526"/>
      <c r="F21" s="533"/>
      <c r="G21" s="529"/>
      <c r="H21" s="529"/>
      <c r="I21" s="530"/>
      <c r="J21" s="568"/>
      <c r="K21" s="526"/>
      <c r="L21" s="559"/>
      <c r="M21" s="540"/>
      <c r="N21" s="528"/>
    </row>
    <row r="22" spans="1:14" s="51" customFormat="1" ht="12" customHeight="1" thickBot="1" x14ac:dyDescent="0.25">
      <c r="A22" s="541"/>
      <c r="B22" s="542"/>
      <c r="C22" s="542"/>
      <c r="D22" s="543"/>
      <c r="E22" s="527"/>
      <c r="F22" s="72" t="s">
        <v>75</v>
      </c>
      <c r="G22" s="72" t="s">
        <v>74</v>
      </c>
      <c r="H22" s="534"/>
      <c r="I22" s="72" t="s">
        <v>73</v>
      </c>
      <c r="J22" s="569"/>
      <c r="K22" s="527"/>
      <c r="L22" s="560" t="s">
        <v>72</v>
      </c>
      <c r="M22" s="561"/>
      <c r="N22" s="98" t="s">
        <v>71</v>
      </c>
    </row>
    <row r="23" spans="1:14" s="51" customFormat="1" ht="12" customHeight="1" thickTop="1" x14ac:dyDescent="0.2">
      <c r="A23" s="99">
        <v>1</v>
      </c>
      <c r="B23" s="525" t="s">
        <v>51</v>
      </c>
      <c r="C23" s="525"/>
      <c r="D23" s="525"/>
      <c r="E23" s="45"/>
      <c r="F23" s="45">
        <f>ROUND((E23*F$20),2)</f>
        <v>0</v>
      </c>
      <c r="G23" s="45">
        <f>ROUND((E23+F23),2)</f>
        <v>0</v>
      </c>
      <c r="H23" s="45">
        <v>0</v>
      </c>
      <c r="I23" s="45">
        <f>ROUND((G23+H23),2)</f>
        <v>0</v>
      </c>
      <c r="J23" s="562">
        <v>0</v>
      </c>
      <c r="K23" s="563"/>
      <c r="L23" s="562">
        <f>ROUND((J23-I23),2)</f>
        <v>0</v>
      </c>
      <c r="M23" s="563"/>
      <c r="N23" s="200" t="str">
        <f>IF(J23&lt;=0," ",ROUND((I23/J23),4))</f>
        <v xml:space="preserve"> </v>
      </c>
    </row>
    <row r="24" spans="1:14" s="51" customFormat="1" ht="12" customHeight="1" x14ac:dyDescent="0.2">
      <c r="A24" s="100">
        <v>2</v>
      </c>
      <c r="B24" s="524" t="s">
        <v>112</v>
      </c>
      <c r="C24" s="524"/>
      <c r="D24" s="524"/>
      <c r="E24" s="46">
        <v>0</v>
      </c>
      <c r="F24" s="46">
        <f>ROUND((E24*F$20),2)</f>
        <v>0</v>
      </c>
      <c r="G24" s="46">
        <f>ROUND((E24+F24),2)</f>
        <v>0</v>
      </c>
      <c r="H24" s="46">
        <v>0</v>
      </c>
      <c r="I24" s="46">
        <f>ROUND((G24+H24),2)</f>
        <v>0</v>
      </c>
      <c r="J24" s="545">
        <v>0</v>
      </c>
      <c r="K24" s="546"/>
      <c r="L24" s="545">
        <f>ROUND((J24-I24),2)</f>
        <v>0</v>
      </c>
      <c r="M24" s="546"/>
      <c r="N24" s="200" t="str">
        <f t="shared" ref="N24:N34" si="0">IF(J24&lt;=0," ",ROUND((I24/J24),4))</f>
        <v xml:space="preserve"> </v>
      </c>
    </row>
    <row r="25" spans="1:14" s="51" customFormat="1" ht="12" customHeight="1" x14ac:dyDescent="0.2">
      <c r="A25" s="100">
        <v>3</v>
      </c>
      <c r="B25" s="524" t="s">
        <v>61</v>
      </c>
      <c r="C25" s="524"/>
      <c r="D25" s="524"/>
      <c r="E25" s="46">
        <v>0</v>
      </c>
      <c r="F25" s="46">
        <f t="shared" ref="F25:F34" si="1">ROUND((E25*F$20),2)</f>
        <v>0</v>
      </c>
      <c r="G25" s="46">
        <f t="shared" ref="G25:G34" si="2">ROUND((E25+F25),2)</f>
        <v>0</v>
      </c>
      <c r="H25" s="46">
        <v>0</v>
      </c>
      <c r="I25" s="46">
        <f t="shared" ref="I25:I34" si="3">ROUND((G25+H25),2)</f>
        <v>0</v>
      </c>
      <c r="J25" s="545">
        <v>0</v>
      </c>
      <c r="K25" s="546"/>
      <c r="L25" s="545">
        <f t="shared" ref="L25:L34" si="4">ROUND((J25-I25),2)</f>
        <v>0</v>
      </c>
      <c r="M25" s="546"/>
      <c r="N25" s="200" t="str">
        <f t="shared" si="0"/>
        <v xml:space="preserve"> </v>
      </c>
    </row>
    <row r="26" spans="1:14" s="51" customFormat="1" ht="12" customHeight="1" x14ac:dyDescent="0.2">
      <c r="A26" s="100">
        <v>4</v>
      </c>
      <c r="B26" s="524" t="s">
        <v>52</v>
      </c>
      <c r="C26" s="524"/>
      <c r="D26" s="524"/>
      <c r="E26" s="46">
        <v>0</v>
      </c>
      <c r="F26" s="46">
        <f t="shared" si="1"/>
        <v>0</v>
      </c>
      <c r="G26" s="46">
        <f t="shared" si="2"/>
        <v>0</v>
      </c>
      <c r="H26" s="46">
        <v>0</v>
      </c>
      <c r="I26" s="46">
        <f t="shared" si="3"/>
        <v>0</v>
      </c>
      <c r="J26" s="545">
        <v>0</v>
      </c>
      <c r="K26" s="546"/>
      <c r="L26" s="545">
        <f t="shared" si="4"/>
        <v>0</v>
      </c>
      <c r="M26" s="546"/>
      <c r="N26" s="200" t="str">
        <f t="shared" si="0"/>
        <v xml:space="preserve"> </v>
      </c>
    </row>
    <row r="27" spans="1:14" s="51" customFormat="1" ht="12" customHeight="1" x14ac:dyDescent="0.2">
      <c r="A27" s="100">
        <v>5</v>
      </c>
      <c r="B27" s="524" t="s">
        <v>90</v>
      </c>
      <c r="C27" s="524"/>
      <c r="D27" s="524"/>
      <c r="E27" s="46">
        <v>0</v>
      </c>
      <c r="F27" s="46">
        <f t="shared" si="1"/>
        <v>0</v>
      </c>
      <c r="G27" s="46">
        <f t="shared" si="2"/>
        <v>0</v>
      </c>
      <c r="H27" s="46">
        <v>0</v>
      </c>
      <c r="I27" s="46">
        <f t="shared" si="3"/>
        <v>0</v>
      </c>
      <c r="J27" s="545">
        <v>0</v>
      </c>
      <c r="K27" s="546"/>
      <c r="L27" s="545">
        <f t="shared" si="4"/>
        <v>0</v>
      </c>
      <c r="M27" s="546"/>
      <c r="N27" s="200" t="str">
        <f t="shared" si="0"/>
        <v xml:space="preserve"> </v>
      </c>
    </row>
    <row r="28" spans="1:14" s="51" customFormat="1" ht="12" customHeight="1" x14ac:dyDescent="0.2">
      <c r="A28" s="100">
        <v>6</v>
      </c>
      <c r="B28" s="524" t="s">
        <v>113</v>
      </c>
      <c r="C28" s="524"/>
      <c r="D28" s="524"/>
      <c r="E28" s="46">
        <v>0</v>
      </c>
      <c r="F28" s="46">
        <f t="shared" si="1"/>
        <v>0</v>
      </c>
      <c r="G28" s="46">
        <f t="shared" si="2"/>
        <v>0</v>
      </c>
      <c r="H28" s="46">
        <v>0</v>
      </c>
      <c r="I28" s="46">
        <f t="shared" si="3"/>
        <v>0</v>
      </c>
      <c r="J28" s="545">
        <v>0</v>
      </c>
      <c r="K28" s="546"/>
      <c r="L28" s="545">
        <f t="shared" si="4"/>
        <v>0</v>
      </c>
      <c r="M28" s="546"/>
      <c r="N28" s="200" t="str">
        <f t="shared" si="0"/>
        <v xml:space="preserve"> </v>
      </c>
    </row>
    <row r="29" spans="1:14" s="51" customFormat="1" ht="12" customHeight="1" x14ac:dyDescent="0.2">
      <c r="A29" s="100">
        <v>7</v>
      </c>
      <c r="B29" s="524" t="s">
        <v>53</v>
      </c>
      <c r="C29" s="524"/>
      <c r="D29" s="524"/>
      <c r="E29" s="46">
        <v>0</v>
      </c>
      <c r="F29" s="46">
        <f t="shared" si="1"/>
        <v>0</v>
      </c>
      <c r="G29" s="46">
        <f t="shared" si="2"/>
        <v>0</v>
      </c>
      <c r="H29" s="46">
        <v>0</v>
      </c>
      <c r="I29" s="46">
        <f t="shared" si="3"/>
        <v>0</v>
      </c>
      <c r="J29" s="545">
        <v>0</v>
      </c>
      <c r="K29" s="546"/>
      <c r="L29" s="545">
        <f t="shared" si="4"/>
        <v>0</v>
      </c>
      <c r="M29" s="546"/>
      <c r="N29" s="200" t="str">
        <f t="shared" si="0"/>
        <v xml:space="preserve"> </v>
      </c>
    </row>
    <row r="30" spans="1:14" s="51" customFormat="1" ht="12" customHeight="1" x14ac:dyDescent="0.2">
      <c r="A30" s="100">
        <v>8</v>
      </c>
      <c r="B30" s="524" t="s">
        <v>54</v>
      </c>
      <c r="C30" s="524"/>
      <c r="D30" s="524"/>
      <c r="E30" s="46"/>
      <c r="F30" s="46">
        <f t="shared" si="1"/>
        <v>0</v>
      </c>
      <c r="G30" s="46">
        <f t="shared" si="2"/>
        <v>0</v>
      </c>
      <c r="H30" s="46">
        <v>0</v>
      </c>
      <c r="I30" s="46">
        <f t="shared" si="3"/>
        <v>0</v>
      </c>
      <c r="J30" s="545">
        <v>0</v>
      </c>
      <c r="K30" s="546"/>
      <c r="L30" s="545">
        <f t="shared" si="4"/>
        <v>0</v>
      </c>
      <c r="M30" s="546"/>
      <c r="N30" s="200" t="str">
        <f t="shared" si="0"/>
        <v xml:space="preserve"> </v>
      </c>
    </row>
    <row r="31" spans="1:14" s="51" customFormat="1" ht="12" customHeight="1" x14ac:dyDescent="0.2">
      <c r="A31" s="100">
        <v>9</v>
      </c>
      <c r="B31" s="524" t="s">
        <v>114</v>
      </c>
      <c r="C31" s="524"/>
      <c r="D31" s="524"/>
      <c r="E31" s="46"/>
      <c r="F31" s="46">
        <f t="shared" si="1"/>
        <v>0</v>
      </c>
      <c r="G31" s="46">
        <f t="shared" si="2"/>
        <v>0</v>
      </c>
      <c r="H31" s="46">
        <v>0</v>
      </c>
      <c r="I31" s="46">
        <f t="shared" si="3"/>
        <v>0</v>
      </c>
      <c r="J31" s="545">
        <v>0</v>
      </c>
      <c r="K31" s="546"/>
      <c r="L31" s="545">
        <f t="shared" si="4"/>
        <v>0</v>
      </c>
      <c r="M31" s="546"/>
      <c r="N31" s="200" t="str">
        <f t="shared" si="0"/>
        <v xml:space="preserve"> </v>
      </c>
    </row>
    <row r="32" spans="1:14" s="51" customFormat="1" ht="12" customHeight="1" x14ac:dyDescent="0.2">
      <c r="A32" s="100">
        <v>10</v>
      </c>
      <c r="B32" s="524" t="s">
        <v>26</v>
      </c>
      <c r="C32" s="524"/>
      <c r="D32" s="524"/>
      <c r="E32" s="46">
        <v>0</v>
      </c>
      <c r="F32" s="46">
        <f t="shared" si="1"/>
        <v>0</v>
      </c>
      <c r="G32" s="46">
        <f t="shared" si="2"/>
        <v>0</v>
      </c>
      <c r="H32" s="46">
        <v>0</v>
      </c>
      <c r="I32" s="46">
        <f t="shared" si="3"/>
        <v>0</v>
      </c>
      <c r="J32" s="545">
        <v>0</v>
      </c>
      <c r="K32" s="546"/>
      <c r="L32" s="545">
        <f t="shared" si="4"/>
        <v>0</v>
      </c>
      <c r="M32" s="546"/>
      <c r="N32" s="200" t="str">
        <f t="shared" si="0"/>
        <v xml:space="preserve"> </v>
      </c>
    </row>
    <row r="33" spans="1:14" s="51" customFormat="1" ht="12" customHeight="1" x14ac:dyDescent="0.2">
      <c r="A33" s="100">
        <v>12</v>
      </c>
      <c r="B33" s="524" t="s">
        <v>115</v>
      </c>
      <c r="C33" s="524"/>
      <c r="D33" s="524"/>
      <c r="E33" s="46">
        <v>0</v>
      </c>
      <c r="F33" s="46">
        <f t="shared" si="1"/>
        <v>0</v>
      </c>
      <c r="G33" s="46">
        <f t="shared" si="2"/>
        <v>0</v>
      </c>
      <c r="H33" s="46">
        <v>0</v>
      </c>
      <c r="I33" s="46">
        <f t="shared" si="3"/>
        <v>0</v>
      </c>
      <c r="J33" s="545">
        <v>0</v>
      </c>
      <c r="K33" s="546"/>
      <c r="L33" s="545">
        <f t="shared" si="4"/>
        <v>0</v>
      </c>
      <c r="M33" s="546"/>
      <c r="N33" s="200" t="str">
        <f t="shared" si="0"/>
        <v xml:space="preserve"> </v>
      </c>
    </row>
    <row r="34" spans="1:14" s="51" customFormat="1" ht="12" customHeight="1" x14ac:dyDescent="0.2">
      <c r="A34" s="100">
        <v>12.1</v>
      </c>
      <c r="B34" s="524" t="s">
        <v>116</v>
      </c>
      <c r="C34" s="524"/>
      <c r="D34" s="524"/>
      <c r="E34" s="46">
        <v>0</v>
      </c>
      <c r="F34" s="46">
        <f t="shared" si="1"/>
        <v>0</v>
      </c>
      <c r="G34" s="46">
        <f t="shared" si="2"/>
        <v>0</v>
      </c>
      <c r="H34" s="46">
        <v>0</v>
      </c>
      <c r="I34" s="46">
        <f t="shared" si="3"/>
        <v>0</v>
      </c>
      <c r="J34" s="545">
        <v>0</v>
      </c>
      <c r="K34" s="546"/>
      <c r="L34" s="545">
        <f t="shared" si="4"/>
        <v>0</v>
      </c>
      <c r="M34" s="546"/>
      <c r="N34" s="200" t="str">
        <f t="shared" si="0"/>
        <v xml:space="preserve"> </v>
      </c>
    </row>
    <row r="35" spans="1:14" s="51" customFormat="1" ht="12" customHeight="1" thickBot="1" x14ac:dyDescent="0.25">
      <c r="A35" s="52"/>
      <c r="B35" s="544"/>
      <c r="C35" s="544"/>
      <c r="D35" s="544"/>
      <c r="E35" s="53"/>
      <c r="F35" s="53"/>
      <c r="G35" s="53"/>
      <c r="H35" s="53"/>
      <c r="I35" s="53"/>
      <c r="J35" s="564"/>
      <c r="K35" s="565"/>
      <c r="L35" s="564"/>
      <c r="M35" s="565"/>
      <c r="N35" s="54"/>
    </row>
    <row r="36" spans="1:14" s="119" customFormat="1" ht="12" customHeight="1" thickTop="1" x14ac:dyDescent="0.2">
      <c r="A36" s="124"/>
      <c r="B36" s="68"/>
      <c r="C36" s="68"/>
      <c r="D36" s="74" t="s">
        <v>21</v>
      </c>
      <c r="E36" s="202">
        <f>SUM(E23:E35)</f>
        <v>0</v>
      </c>
      <c r="F36" s="202">
        <f t="shared" ref="F36:I36" si="5">SUM(F23:F35)</f>
        <v>0</v>
      </c>
      <c r="G36" s="202">
        <f t="shared" si="5"/>
        <v>0</v>
      </c>
      <c r="H36" s="202">
        <f t="shared" si="5"/>
        <v>0</v>
      </c>
      <c r="I36" s="202">
        <f t="shared" si="5"/>
        <v>0</v>
      </c>
      <c r="J36" s="578">
        <f>SUM(J23:K35)</f>
        <v>0</v>
      </c>
      <c r="K36" s="578"/>
      <c r="L36" s="578">
        <f>SUM(L23:M35)</f>
        <v>0</v>
      </c>
      <c r="M36" s="579"/>
      <c r="N36" s="266" t="str">
        <f>IF(J36&lt;=0," ",ROUND((I36/J36),4))</f>
        <v xml:space="preserve"> </v>
      </c>
    </row>
    <row r="37" spans="1:14" s="51" customFormat="1" ht="3.2" customHeight="1" x14ac:dyDescent="0.2">
      <c r="A37" s="101"/>
      <c r="B37" s="58"/>
      <c r="C37" s="58"/>
      <c r="D37" s="58"/>
      <c r="E37" s="58"/>
      <c r="F37" s="58"/>
      <c r="G37" s="69"/>
      <c r="H37" s="58"/>
      <c r="I37" s="58"/>
      <c r="J37" s="58"/>
      <c r="K37" s="58"/>
      <c r="L37" s="58"/>
      <c r="M37" s="58"/>
      <c r="N37" s="102"/>
    </row>
    <row r="38" spans="1:14" s="51" customFormat="1" ht="12" customHeight="1" x14ac:dyDescent="0.2">
      <c r="A38" s="103"/>
      <c r="B38" s="68"/>
      <c r="C38" s="68"/>
      <c r="D38" s="68"/>
      <c r="E38" s="76" t="s">
        <v>70</v>
      </c>
      <c r="F38" s="77"/>
      <c r="G38" s="75">
        <f>I38-H38</f>
        <v>0</v>
      </c>
      <c r="H38" s="75">
        <v>0</v>
      </c>
      <c r="I38" s="73">
        <f>ROUND((N38*J38),2)</f>
        <v>0</v>
      </c>
      <c r="J38" s="545">
        <v>0</v>
      </c>
      <c r="K38" s="546"/>
      <c r="L38" s="545">
        <f>J38-I38</f>
        <v>0</v>
      </c>
      <c r="M38" s="546"/>
      <c r="N38" s="200">
        <f>'PROGRESS REPORT CP'!O33</f>
        <v>0</v>
      </c>
    </row>
    <row r="39" spans="1:14" s="51" customFormat="1" ht="12" customHeight="1" x14ac:dyDescent="0.2">
      <c r="A39" s="103"/>
      <c r="B39" s="68"/>
      <c r="C39" s="68"/>
      <c r="D39" s="68"/>
      <c r="E39" s="74"/>
      <c r="F39" s="228"/>
      <c r="G39" s="202"/>
      <c r="H39" s="68"/>
      <c r="I39" s="229"/>
      <c r="J39" s="230"/>
      <c r="K39" s="230"/>
      <c r="L39" s="230"/>
      <c r="M39" s="230"/>
      <c r="N39" s="227" t="s">
        <v>69</v>
      </c>
    </row>
    <row r="40" spans="1:14" s="51" customFormat="1" ht="3.2" customHeight="1" x14ac:dyDescent="0.2">
      <c r="A40" s="103"/>
      <c r="B40" s="68"/>
      <c r="C40" s="68"/>
      <c r="D40" s="68"/>
      <c r="E40" s="68"/>
      <c r="F40" s="68"/>
      <c r="G40" s="68"/>
      <c r="H40" s="68"/>
      <c r="I40" s="67"/>
      <c r="J40" s="67"/>
      <c r="K40" s="67"/>
      <c r="L40" s="67"/>
      <c r="M40" s="68"/>
      <c r="N40" s="227"/>
    </row>
    <row r="41" spans="1:14" s="119" customFormat="1" ht="12" customHeight="1" x14ac:dyDescent="0.2">
      <c r="A41" s="120">
        <v>11</v>
      </c>
      <c r="B41" s="522" t="s">
        <v>27</v>
      </c>
      <c r="C41" s="531"/>
      <c r="D41" s="532"/>
      <c r="E41" s="121"/>
      <c r="F41" s="121"/>
      <c r="G41" s="122">
        <f>'DIRECT EXPENSE'!G43</f>
        <v>0</v>
      </c>
      <c r="H41" s="122">
        <f>'DIRECT EXPENSE'!H43</f>
        <v>0</v>
      </c>
      <c r="I41" s="123">
        <f>G41+H41</f>
        <v>0</v>
      </c>
      <c r="J41" s="576">
        <f>'DIRECT EXPENSE'!J43:K43</f>
        <v>0</v>
      </c>
      <c r="K41" s="577"/>
      <c r="L41" s="576">
        <f>J41-I41</f>
        <v>0</v>
      </c>
      <c r="M41" s="577"/>
      <c r="N41" s="264" t="e">
        <f>ROUND((I41/J41),4)</f>
        <v>#DIV/0!</v>
      </c>
    </row>
    <row r="42" spans="1:14" s="51" customFormat="1" ht="3.2" customHeight="1" thickBot="1" x14ac:dyDescent="0.25">
      <c r="A42" s="104"/>
      <c r="B42" s="62"/>
      <c r="C42" s="55"/>
      <c r="D42" s="55"/>
      <c r="E42" s="57"/>
      <c r="F42" s="62"/>
      <c r="G42" s="62"/>
      <c r="H42" s="62"/>
      <c r="I42" s="55"/>
      <c r="J42" s="62"/>
      <c r="K42" s="62"/>
      <c r="L42" s="62"/>
      <c r="M42" s="63"/>
      <c r="N42" s="130"/>
    </row>
    <row r="43" spans="1:14" s="119" customFormat="1" ht="12" customHeight="1" thickBot="1" x14ac:dyDescent="0.25">
      <c r="A43" s="115"/>
      <c r="B43" s="116"/>
      <c r="C43" s="117"/>
      <c r="D43" s="117"/>
      <c r="E43" s="522" t="s">
        <v>68</v>
      </c>
      <c r="F43" s="523"/>
      <c r="G43" s="118">
        <f>G36+G38+G41</f>
        <v>0</v>
      </c>
      <c r="H43" s="118">
        <f t="shared" ref="H43:J43" si="6">H36+H38+H41</f>
        <v>0</v>
      </c>
      <c r="I43" s="118">
        <f t="shared" si="6"/>
        <v>0</v>
      </c>
      <c r="J43" s="574">
        <f t="shared" si="6"/>
        <v>0</v>
      </c>
      <c r="K43" s="575"/>
      <c r="L43" s="574">
        <f>L36+L38+L41</f>
        <v>0</v>
      </c>
      <c r="M43" s="575"/>
      <c r="N43" s="265" t="e">
        <f>ROUND((I43/J43),4)</f>
        <v>#DIV/0!</v>
      </c>
    </row>
    <row r="44" spans="1:14" s="51" customFormat="1" ht="3.2" customHeight="1" thickBot="1" x14ac:dyDescent="0.25">
      <c r="A44" s="105"/>
      <c r="B44" s="78"/>
      <c r="C44" s="78"/>
      <c r="D44" s="78"/>
      <c r="E44" s="79"/>
      <c r="F44" s="80"/>
      <c r="G44" s="80"/>
      <c r="H44" s="80"/>
      <c r="I44" s="78"/>
      <c r="J44" s="80"/>
      <c r="K44" s="80"/>
      <c r="L44" s="80"/>
      <c r="M44" s="80"/>
      <c r="N44" s="106"/>
    </row>
    <row r="45" spans="1:14" s="51" customFormat="1" ht="12" customHeight="1" thickTop="1" x14ac:dyDescent="0.2">
      <c r="A45" s="107" t="s">
        <v>117</v>
      </c>
      <c r="B45" s="55"/>
      <c r="C45" s="55"/>
      <c r="D45" s="55"/>
      <c r="E45" s="55"/>
      <c r="F45" s="55"/>
      <c r="G45" s="55"/>
      <c r="H45" s="55"/>
      <c r="I45" s="55"/>
      <c r="J45" s="62"/>
      <c r="K45" s="62"/>
      <c r="L45" s="62"/>
      <c r="M45" s="62"/>
      <c r="N45" s="56"/>
    </row>
    <row r="46" spans="1:14" s="51" customFormat="1" ht="12" customHeight="1" x14ac:dyDescent="0.2">
      <c r="A46" s="552"/>
      <c r="B46" s="553"/>
      <c r="C46" s="553"/>
      <c r="D46" s="55"/>
      <c r="E46" s="554"/>
      <c r="F46" s="554"/>
      <c r="G46" s="55"/>
      <c r="H46" s="554"/>
      <c r="I46" s="554"/>
      <c r="J46" s="554"/>
      <c r="K46" s="55"/>
      <c r="L46" s="55"/>
      <c r="M46" s="554"/>
      <c r="N46" s="571"/>
    </row>
    <row r="47" spans="1:14" ht="12" customHeight="1" x14ac:dyDescent="0.2">
      <c r="A47" s="556" t="s">
        <v>7</v>
      </c>
      <c r="B47" s="555"/>
      <c r="C47" s="555"/>
      <c r="D47" s="3"/>
      <c r="E47" s="555" t="s">
        <v>8</v>
      </c>
      <c r="F47" s="555"/>
      <c r="G47" s="3"/>
      <c r="H47" s="555" t="s">
        <v>118</v>
      </c>
      <c r="I47" s="555"/>
      <c r="J47" s="555"/>
      <c r="K47" s="194"/>
      <c r="L47" s="194"/>
      <c r="M47" s="555" t="s">
        <v>4</v>
      </c>
      <c r="N47" s="572"/>
    </row>
    <row r="48" spans="1:14" ht="3.2" customHeight="1" thickBot="1" x14ac:dyDescent="0.25">
      <c r="A48" s="1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8"/>
    </row>
    <row r="49" spans="1:14" s="83" customFormat="1" ht="11.1" customHeight="1" x14ac:dyDescent="0.2">
      <c r="A49" s="547" t="s">
        <v>9</v>
      </c>
      <c r="B49" s="548"/>
      <c r="C49" s="81"/>
      <c r="D49" s="549" t="s">
        <v>89</v>
      </c>
      <c r="E49" s="549"/>
      <c r="F49" s="549"/>
      <c r="G49" s="549"/>
      <c r="H49" s="549"/>
      <c r="I49" s="549"/>
      <c r="J49" s="549"/>
      <c r="K49" s="549"/>
      <c r="L49" s="549"/>
      <c r="M49" s="549"/>
      <c r="N49" s="82"/>
    </row>
    <row r="50" spans="1:14" s="83" customFormat="1" ht="11.1" customHeight="1" thickBot="1" x14ac:dyDescent="0.25">
      <c r="A50" s="550">
        <f>G43</f>
        <v>0</v>
      </c>
      <c r="B50" s="551"/>
      <c r="C50" s="84"/>
      <c r="D50" s="84"/>
      <c r="E50" s="257"/>
      <c r="F50" s="257"/>
      <c r="G50" s="258" t="s">
        <v>182</v>
      </c>
      <c r="H50" s="127"/>
      <c r="I50" s="259"/>
      <c r="J50" s="259"/>
      <c r="K50" s="127"/>
      <c r="L50" s="260"/>
      <c r="M50" s="258" t="s">
        <v>67</v>
      </c>
      <c r="N50" s="261"/>
    </row>
    <row r="51" spans="1:14" s="83" customFormat="1" ht="11.1" customHeight="1" x14ac:dyDescent="0.2">
      <c r="A51" s="87"/>
      <c r="B51" s="88"/>
      <c r="C51" s="84"/>
      <c r="D51" s="84"/>
      <c r="E51" s="85"/>
      <c r="F51" s="238"/>
      <c r="G51" s="238"/>
      <c r="H51" s="238"/>
      <c r="I51" s="84"/>
      <c r="J51" s="573"/>
      <c r="K51" s="573"/>
      <c r="L51" s="573"/>
      <c r="M51" s="573"/>
      <c r="N51" s="86"/>
    </row>
    <row r="52" spans="1:14" s="83" customFormat="1" ht="11.1" customHeight="1" x14ac:dyDescent="0.2">
      <c r="A52" s="89"/>
      <c r="B52" s="84"/>
      <c r="C52" s="84"/>
      <c r="D52" s="84"/>
      <c r="E52" s="257"/>
      <c r="F52" s="257"/>
      <c r="G52" s="85" t="s">
        <v>88</v>
      </c>
      <c r="H52" s="127"/>
      <c r="I52" s="259"/>
      <c r="J52" s="259"/>
      <c r="K52" s="127"/>
      <c r="L52" s="260"/>
      <c r="M52" s="85" t="s">
        <v>67</v>
      </c>
      <c r="N52" s="261"/>
    </row>
    <row r="53" spans="1:14" s="83" customFormat="1" ht="3.2" customHeight="1" thickBot="1" x14ac:dyDescent="0.2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2"/>
    </row>
    <row r="54" spans="1:14" s="83" customFormat="1" ht="5.0999999999999996" customHeight="1" x14ac:dyDescent="0.2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10"/>
    </row>
    <row r="55" spans="1:14" s="93" customFormat="1" ht="12.75" customHeight="1" x14ac:dyDescent="0.2">
      <c r="A55" s="111"/>
      <c r="B55" s="112"/>
      <c r="C55" s="113" t="s">
        <v>121</v>
      </c>
      <c r="D55" s="203"/>
      <c r="E55" s="113" t="s">
        <v>56</v>
      </c>
      <c r="F55" s="203"/>
      <c r="G55" s="113" t="s">
        <v>120</v>
      </c>
      <c r="H55" s="203"/>
      <c r="I55" s="113" t="s">
        <v>119</v>
      </c>
      <c r="J55" s="570"/>
      <c r="K55" s="570"/>
      <c r="L55" s="126"/>
      <c r="M55" s="113" t="s">
        <v>91</v>
      </c>
      <c r="N55" s="114"/>
    </row>
    <row r="56" spans="1:14" ht="3.2" customHeight="1" thickBot="1" x14ac:dyDescent="0.25">
      <c r="A56" s="3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4"/>
    </row>
    <row r="57" spans="1:14" ht="12.75" customHeight="1" x14ac:dyDescent="0.2"/>
    <row r="58" spans="1:14" ht="12.75" customHeight="1" x14ac:dyDescent="0.2"/>
    <row r="59" spans="1:14" ht="12.75" customHeight="1" x14ac:dyDescent="0.2"/>
  </sheetData>
  <mergeCells count="86">
    <mergeCell ref="L26:M26"/>
    <mergeCell ref="L25:M25"/>
    <mergeCell ref="L34:M34"/>
    <mergeCell ref="L33:M33"/>
    <mergeCell ref="L32:M32"/>
    <mergeCell ref="L28:M28"/>
    <mergeCell ref="L27:M27"/>
    <mergeCell ref="J55:K55"/>
    <mergeCell ref="M46:N46"/>
    <mergeCell ref="M47:N47"/>
    <mergeCell ref="H46:J46"/>
    <mergeCell ref="L29:M29"/>
    <mergeCell ref="J51:M51"/>
    <mergeCell ref="L35:M35"/>
    <mergeCell ref="L43:M43"/>
    <mergeCell ref="L41:M41"/>
    <mergeCell ref="L38:M38"/>
    <mergeCell ref="J38:K38"/>
    <mergeCell ref="J36:K36"/>
    <mergeCell ref="L36:M36"/>
    <mergeCell ref="J43:K43"/>
    <mergeCell ref="J41:K41"/>
    <mergeCell ref="J30:K30"/>
    <mergeCell ref="J25:K25"/>
    <mergeCell ref="J24:K24"/>
    <mergeCell ref="J23:K23"/>
    <mergeCell ref="J19:K22"/>
    <mergeCell ref="J18:K18"/>
    <mergeCell ref="J29:K29"/>
    <mergeCell ref="J28:K28"/>
    <mergeCell ref="J27:K27"/>
    <mergeCell ref="J26:K26"/>
    <mergeCell ref="J35:K35"/>
    <mergeCell ref="J34:K34"/>
    <mergeCell ref="J33:K33"/>
    <mergeCell ref="J32:K32"/>
    <mergeCell ref="J31:K31"/>
    <mergeCell ref="L18:M18"/>
    <mergeCell ref="L19:M21"/>
    <mergeCell ref="L22:M22"/>
    <mergeCell ref="L24:M24"/>
    <mergeCell ref="L23:M23"/>
    <mergeCell ref="A49:B49"/>
    <mergeCell ref="D49:M49"/>
    <mergeCell ref="A50:B50"/>
    <mergeCell ref="A46:C46"/>
    <mergeCell ref="E46:F46"/>
    <mergeCell ref="E47:F47"/>
    <mergeCell ref="H47:J47"/>
    <mergeCell ref="A47:C47"/>
    <mergeCell ref="N19:N21"/>
    <mergeCell ref="G19:G21"/>
    <mergeCell ref="I19:I21"/>
    <mergeCell ref="B41:D41"/>
    <mergeCell ref="F20:F21"/>
    <mergeCell ref="H19:H22"/>
    <mergeCell ref="A19:D22"/>
    <mergeCell ref="B32:D32"/>
    <mergeCell ref="B33:D33"/>
    <mergeCell ref="B34:D34"/>
    <mergeCell ref="B35:D35"/>
    <mergeCell ref="B24:D24"/>
    <mergeCell ref="B25:D25"/>
    <mergeCell ref="B26:D26"/>
    <mergeCell ref="L31:M31"/>
    <mergeCell ref="L30:M30"/>
    <mergeCell ref="A18:D18"/>
    <mergeCell ref="E43:F43"/>
    <mergeCell ref="B27:D27"/>
    <mergeCell ref="B28:D28"/>
    <mergeCell ref="B29:D29"/>
    <mergeCell ref="B30:D30"/>
    <mergeCell ref="B31:D31"/>
    <mergeCell ref="B23:D23"/>
    <mergeCell ref="E19:E22"/>
    <mergeCell ref="C11:D11"/>
    <mergeCell ref="C12:D12"/>
    <mergeCell ref="A3:N6"/>
    <mergeCell ref="J10:N10"/>
    <mergeCell ref="E17:N17"/>
    <mergeCell ref="D14:E14"/>
    <mergeCell ref="G14:H14"/>
    <mergeCell ref="M14:N14"/>
    <mergeCell ref="M13:N13"/>
    <mergeCell ref="M12:N12"/>
    <mergeCell ref="M11:N11"/>
  </mergeCells>
  <printOptions horizontalCentered="1"/>
  <pageMargins left="0" right="0" top="0.5" bottom="0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0"/>
  <sheetViews>
    <sheetView workbookViewId="0">
      <selection sqref="A1:C1"/>
    </sheetView>
  </sheetViews>
  <sheetFormatPr defaultColWidth="9.140625" defaultRowHeight="12.75" customHeight="1" x14ac:dyDescent="0.2"/>
  <cols>
    <col min="1" max="1" width="8.7109375" style="1" customWidth="1"/>
    <col min="2" max="3" width="10.7109375" style="1" customWidth="1"/>
    <col min="4" max="4" width="9.5703125" style="1" customWidth="1"/>
    <col min="5" max="5" width="9.140625" style="1" customWidth="1"/>
    <col min="6" max="6" width="9.85546875" style="1" customWidth="1"/>
    <col min="7" max="7" width="10.7109375" style="1" customWidth="1"/>
    <col min="8" max="8" width="10.140625" style="1" customWidth="1"/>
    <col min="9" max="9" width="9.42578125" style="1" customWidth="1"/>
    <col min="10" max="11" width="10.7109375" style="1" customWidth="1"/>
    <col min="12" max="12" width="3.7109375" style="1" customWidth="1"/>
    <col min="13" max="13" width="10.42578125" style="1" customWidth="1"/>
    <col min="14" max="14" width="3.7109375" style="1" customWidth="1"/>
    <col min="15" max="15" width="9.7109375" style="1" customWidth="1"/>
    <col min="16" max="16" width="15.7109375" style="1" customWidth="1"/>
    <col min="17" max="25" width="10.7109375" style="1" customWidth="1"/>
    <col min="26" max="16384" width="9.140625" style="1"/>
  </cols>
  <sheetData>
    <row r="1" spans="1:21" ht="12.75" customHeight="1" thickBot="1" x14ac:dyDescent="0.25">
      <c r="A1" s="608" t="s">
        <v>204</v>
      </c>
      <c r="B1" s="609"/>
      <c r="C1" s="609"/>
      <c r="D1" s="128"/>
      <c r="E1" s="128"/>
      <c r="F1" s="128"/>
      <c r="G1" s="128"/>
      <c r="H1" s="128"/>
      <c r="I1" s="128"/>
      <c r="J1" s="128"/>
      <c r="K1" s="128"/>
      <c r="L1" s="128"/>
      <c r="M1" s="236"/>
      <c r="N1" s="599" t="s">
        <v>161</v>
      </c>
      <c r="O1" s="600"/>
    </row>
    <row r="2" spans="1:21" ht="9" customHeight="1" x14ac:dyDescent="0.2">
      <c r="A2" s="48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7"/>
    </row>
    <row r="3" spans="1:21" ht="12.75" customHeight="1" x14ac:dyDescent="0.2">
      <c r="A3" s="605" t="s">
        <v>126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7"/>
    </row>
    <row r="4" spans="1:21" ht="12.75" customHeight="1" x14ac:dyDescent="0.2">
      <c r="A4" s="605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7"/>
    </row>
    <row r="5" spans="1:21" ht="12.75" customHeight="1" x14ac:dyDescent="0.2">
      <c r="A5" s="605"/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7"/>
    </row>
    <row r="6" spans="1:21" ht="12.75" customHeight="1" x14ac:dyDescent="0.2">
      <c r="A6" s="129" t="s">
        <v>196</v>
      </c>
      <c r="B6" s="12"/>
      <c r="C6" s="11" t="str">
        <f>'APP FOR PAY CP'!C8</f>
        <v>Insert Name</v>
      </c>
      <c r="D6" s="11"/>
      <c r="E6" s="12"/>
      <c r="F6" s="23"/>
      <c r="G6" s="23"/>
      <c r="H6" s="12"/>
      <c r="I6" s="12"/>
      <c r="J6" s="12"/>
      <c r="K6" s="12"/>
      <c r="L6" s="12"/>
      <c r="M6" s="23" t="s">
        <v>6</v>
      </c>
      <c r="N6" s="601" t="str">
        <f>'APP FOR PAY CP'!N8</f>
        <v>Enter Invoice</v>
      </c>
      <c r="O6" s="602"/>
    </row>
    <row r="7" spans="1:21" ht="12.75" customHeight="1" x14ac:dyDescent="0.2">
      <c r="A7" s="129" t="s">
        <v>87</v>
      </c>
      <c r="B7" s="12"/>
      <c r="C7" s="11" t="str">
        <f>'APP FOR PAY CP'!C9</f>
        <v>Insert Project Name</v>
      </c>
      <c r="D7" s="9"/>
      <c r="E7" s="12"/>
      <c r="F7" s="23"/>
      <c r="G7" s="23"/>
      <c r="H7" s="12"/>
      <c r="I7" s="12"/>
      <c r="J7" s="12"/>
      <c r="K7" s="12"/>
      <c r="L7" s="12"/>
      <c r="M7" s="23" t="s">
        <v>46</v>
      </c>
      <c r="N7" s="601" t="str">
        <f>'APP FOR PAY CP'!G12</f>
        <v>Enter Project #</v>
      </c>
      <c r="O7" s="602"/>
    </row>
    <row r="8" spans="1:21" ht="12.75" customHeight="1" x14ac:dyDescent="0.2">
      <c r="A8" s="129" t="s">
        <v>47</v>
      </c>
      <c r="B8" s="12"/>
      <c r="C8" s="9" t="str">
        <f>'APP FOR PAY CP'!C10</f>
        <v>Insert Project Desc.</v>
      </c>
      <c r="D8" s="9"/>
      <c r="E8" s="11"/>
      <c r="F8" s="12"/>
      <c r="G8" s="12"/>
      <c r="H8" s="12"/>
      <c r="I8" s="12"/>
      <c r="J8" s="12"/>
      <c r="K8" s="12"/>
      <c r="L8" s="12"/>
      <c r="M8" s="237" t="s">
        <v>48</v>
      </c>
      <c r="N8" s="603" t="str">
        <f>'APP FOR PAY CP'!G13</f>
        <v>Enter Federal #</v>
      </c>
      <c r="O8" s="604"/>
    </row>
    <row r="9" spans="1:21" ht="12.75" customHeight="1" x14ac:dyDescent="0.2">
      <c r="A9" s="12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3"/>
      <c r="N9" s="23"/>
      <c r="O9" s="47"/>
    </row>
    <row r="10" spans="1:21" ht="12.75" customHeight="1" x14ac:dyDescent="0.2">
      <c r="A10" s="129" t="s">
        <v>12</v>
      </c>
      <c r="B10" s="12"/>
      <c r="C10" s="23" t="s">
        <v>13</v>
      </c>
      <c r="D10" s="615" t="str">
        <f>'APP FOR PAY CP'!D14:E14</f>
        <v>(Date)</v>
      </c>
      <c r="E10" s="601"/>
      <c r="F10" s="23" t="s">
        <v>14</v>
      </c>
      <c r="G10" s="615" t="str">
        <f>'APP FOR PAY CP'!G14:H14</f>
        <v>(Date)</v>
      </c>
      <c r="H10" s="615"/>
      <c r="I10" s="434"/>
      <c r="J10" s="12"/>
      <c r="K10" s="12"/>
      <c r="L10" s="12"/>
      <c r="M10" s="12"/>
      <c r="N10" s="12"/>
      <c r="O10" s="47"/>
    </row>
    <row r="11" spans="1:21" ht="12.75" customHeight="1" thickBot="1" x14ac:dyDescent="0.25">
      <c r="A11" s="4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7"/>
    </row>
    <row r="12" spans="1:21" ht="12.75" customHeight="1" thickBot="1" x14ac:dyDescent="0.25">
      <c r="A12" s="144"/>
      <c r="B12" s="132"/>
      <c r="C12" s="132"/>
      <c r="D12" s="132"/>
      <c r="E12" s="132"/>
      <c r="F12" s="610" t="s">
        <v>58</v>
      </c>
      <c r="G12" s="611"/>
      <c r="H12" s="611"/>
      <c r="I12" s="611"/>
      <c r="J12" s="612" t="s">
        <v>59</v>
      </c>
      <c r="K12" s="613"/>
      <c r="L12" s="613"/>
      <c r="M12" s="613"/>
      <c r="N12" s="613"/>
      <c r="O12" s="614"/>
    </row>
    <row r="13" spans="1:21" s="51" customFormat="1" ht="15" customHeight="1" x14ac:dyDescent="0.2">
      <c r="A13" s="589" t="s">
        <v>0</v>
      </c>
      <c r="B13" s="597"/>
      <c r="C13" s="597"/>
      <c r="D13" s="597"/>
      <c r="E13" s="586"/>
      <c r="F13" s="588" t="s">
        <v>131</v>
      </c>
      <c r="G13" s="581" t="s">
        <v>203</v>
      </c>
      <c r="H13" s="581" t="s">
        <v>130</v>
      </c>
      <c r="I13" s="585" t="s">
        <v>129</v>
      </c>
      <c r="J13" s="583" t="s">
        <v>159</v>
      </c>
      <c r="K13" s="581" t="s">
        <v>158</v>
      </c>
      <c r="L13" s="581" t="s">
        <v>2</v>
      </c>
      <c r="M13" s="581" t="s">
        <v>128</v>
      </c>
      <c r="N13" s="581" t="s">
        <v>3</v>
      </c>
      <c r="O13" s="594" t="s">
        <v>127</v>
      </c>
    </row>
    <row r="14" spans="1:21" s="51" customFormat="1" ht="12.75" customHeight="1" x14ac:dyDescent="0.2">
      <c r="A14" s="589"/>
      <c r="B14" s="597"/>
      <c r="C14" s="597"/>
      <c r="D14" s="597"/>
      <c r="E14" s="586"/>
      <c r="F14" s="589"/>
      <c r="G14" s="582"/>
      <c r="H14" s="582"/>
      <c r="I14" s="586"/>
      <c r="J14" s="584"/>
      <c r="K14" s="582"/>
      <c r="L14" s="582"/>
      <c r="M14" s="582"/>
      <c r="N14" s="582"/>
      <c r="O14" s="595"/>
    </row>
    <row r="15" spans="1:21" s="51" customFormat="1" ht="16.5" customHeight="1" x14ac:dyDescent="0.2">
      <c r="A15" s="589"/>
      <c r="B15" s="597"/>
      <c r="C15" s="597"/>
      <c r="D15" s="597"/>
      <c r="E15" s="586"/>
      <c r="F15" s="589"/>
      <c r="G15" s="582"/>
      <c r="H15" s="582"/>
      <c r="I15" s="586"/>
      <c r="J15" s="584"/>
      <c r="K15" s="582"/>
      <c r="L15" s="582"/>
      <c r="M15" s="582"/>
      <c r="N15" s="582"/>
      <c r="O15" s="595"/>
    </row>
    <row r="16" spans="1:21" s="51" customFormat="1" ht="15.75" customHeight="1" x14ac:dyDescent="0.2">
      <c r="A16" s="589"/>
      <c r="B16" s="597"/>
      <c r="C16" s="597"/>
      <c r="D16" s="597"/>
      <c r="E16" s="586"/>
      <c r="F16" s="589"/>
      <c r="G16" s="582"/>
      <c r="H16" s="582"/>
      <c r="I16" s="586"/>
      <c r="J16" s="584"/>
      <c r="K16" s="582"/>
      <c r="L16" s="582"/>
      <c r="M16" s="582"/>
      <c r="N16" s="582"/>
      <c r="O16" s="595"/>
      <c r="S16" s="134"/>
      <c r="T16" s="134"/>
      <c r="U16" s="134"/>
    </row>
    <row r="17" spans="1:21" s="51" customFormat="1" ht="12.75" customHeight="1" x14ac:dyDescent="0.2">
      <c r="A17" s="589"/>
      <c r="B17" s="597"/>
      <c r="C17" s="597"/>
      <c r="D17" s="597"/>
      <c r="E17" s="586"/>
      <c r="F17" s="590"/>
      <c r="G17" s="209" t="s">
        <v>10</v>
      </c>
      <c r="H17" s="209" t="s">
        <v>10</v>
      </c>
      <c r="I17" s="587"/>
      <c r="J17" s="439" t="s">
        <v>10</v>
      </c>
      <c r="K17" s="209" t="s">
        <v>10</v>
      </c>
      <c r="L17" s="582"/>
      <c r="M17" s="582"/>
      <c r="N17" s="582"/>
      <c r="O17" s="596"/>
      <c r="S17" s="134"/>
      <c r="T17" s="134"/>
      <c r="U17" s="134"/>
    </row>
    <row r="18" spans="1:21" s="51" customFormat="1" ht="12.75" customHeight="1" x14ac:dyDescent="0.2">
      <c r="A18" s="235"/>
      <c r="B18" s="586"/>
      <c r="C18" s="598"/>
      <c r="D18" s="598"/>
      <c r="E18" s="598"/>
      <c r="F18" s="235"/>
      <c r="G18" s="433"/>
      <c r="H18" s="210"/>
      <c r="I18" s="432"/>
      <c r="J18" s="440"/>
      <c r="K18" s="210"/>
      <c r="L18" s="431"/>
      <c r="M18" s="431"/>
      <c r="N18" s="431"/>
      <c r="O18" s="430"/>
      <c r="S18" s="134"/>
      <c r="T18" s="134"/>
      <c r="U18" s="134"/>
    </row>
    <row r="19" spans="1:21" s="51" customFormat="1" ht="12.75" customHeight="1" x14ac:dyDescent="0.2">
      <c r="A19" s="147">
        <v>1</v>
      </c>
      <c r="B19" s="524" t="s">
        <v>51</v>
      </c>
      <c r="C19" s="524"/>
      <c r="D19" s="524"/>
      <c r="E19" s="580"/>
      <c r="F19" s="435"/>
      <c r="G19" s="206"/>
      <c r="H19" s="206"/>
      <c r="I19" s="437" t="str">
        <f>IF(F19&lt;=0," ",ROUND((H19/F19),4))</f>
        <v xml:space="preserve"> </v>
      </c>
      <c r="J19" s="441"/>
      <c r="K19" s="217"/>
      <c r="L19" s="206" t="s">
        <v>2</v>
      </c>
      <c r="M19" s="217"/>
      <c r="N19" s="206" t="s">
        <v>3</v>
      </c>
      <c r="O19" s="211" t="str">
        <f>IF(M19&lt;=0," ",ROUND((K19*M19),4))</f>
        <v xml:space="preserve"> </v>
      </c>
      <c r="Q19" s="263"/>
      <c r="S19" s="134"/>
      <c r="T19" s="134"/>
      <c r="U19" s="134"/>
    </row>
    <row r="20" spans="1:21" s="51" customFormat="1" ht="12.75" customHeight="1" x14ac:dyDescent="0.2">
      <c r="A20" s="147">
        <v>2</v>
      </c>
      <c r="B20" s="524" t="s">
        <v>112</v>
      </c>
      <c r="C20" s="524"/>
      <c r="D20" s="524"/>
      <c r="E20" s="580"/>
      <c r="F20" s="435"/>
      <c r="G20" s="206"/>
      <c r="H20" s="206"/>
      <c r="I20" s="437" t="str">
        <f t="shared" ref="I20:I30" si="0">IF(F20&lt;=0," ",ROUND((H20/F20),4))</f>
        <v xml:space="preserve"> </v>
      </c>
      <c r="J20" s="441"/>
      <c r="K20" s="217"/>
      <c r="L20" s="205" t="s">
        <v>2</v>
      </c>
      <c r="M20" s="217"/>
      <c r="N20" s="208" t="s">
        <v>3</v>
      </c>
      <c r="O20" s="211" t="str">
        <f>IF(M20&lt;=0," ",ROUND((K20*M20),4))</f>
        <v xml:space="preserve"> </v>
      </c>
      <c r="Q20" s="262"/>
      <c r="S20" s="134"/>
      <c r="T20" s="134"/>
      <c r="U20" s="134"/>
    </row>
    <row r="21" spans="1:21" s="51" customFormat="1" ht="12.75" customHeight="1" x14ac:dyDescent="0.2">
      <c r="A21" s="147">
        <v>3</v>
      </c>
      <c r="B21" s="524" t="s">
        <v>61</v>
      </c>
      <c r="C21" s="524"/>
      <c r="D21" s="524"/>
      <c r="E21" s="580"/>
      <c r="F21" s="435"/>
      <c r="G21" s="206"/>
      <c r="H21" s="206"/>
      <c r="I21" s="437" t="str">
        <f t="shared" si="0"/>
        <v xml:space="preserve"> </v>
      </c>
      <c r="J21" s="441"/>
      <c r="K21" s="217"/>
      <c r="L21" s="205" t="s">
        <v>2</v>
      </c>
      <c r="M21" s="217"/>
      <c r="N21" s="208" t="s">
        <v>3</v>
      </c>
      <c r="O21" s="211" t="str">
        <f t="shared" ref="O21:O30" si="1">IF(M21&lt;=0," ",ROUND((K21*M21),4))</f>
        <v xml:space="preserve"> </v>
      </c>
      <c r="S21" s="134"/>
      <c r="T21" s="134"/>
      <c r="U21" s="134"/>
    </row>
    <row r="22" spans="1:21" s="51" customFormat="1" ht="12.75" customHeight="1" x14ac:dyDescent="0.2">
      <c r="A22" s="147">
        <v>4</v>
      </c>
      <c r="B22" s="524" t="s">
        <v>52</v>
      </c>
      <c r="C22" s="524"/>
      <c r="D22" s="524"/>
      <c r="E22" s="580"/>
      <c r="F22" s="435"/>
      <c r="G22" s="206"/>
      <c r="H22" s="206"/>
      <c r="I22" s="437" t="str">
        <f t="shared" si="0"/>
        <v xml:space="preserve"> </v>
      </c>
      <c r="J22" s="441"/>
      <c r="K22" s="217"/>
      <c r="L22" s="205" t="s">
        <v>2</v>
      </c>
      <c r="M22" s="217"/>
      <c r="N22" s="208" t="s">
        <v>3</v>
      </c>
      <c r="O22" s="211" t="str">
        <f t="shared" si="1"/>
        <v xml:space="preserve"> </v>
      </c>
      <c r="S22" s="134"/>
      <c r="T22" s="134"/>
      <c r="U22" s="134"/>
    </row>
    <row r="23" spans="1:21" s="51" customFormat="1" ht="12.75" customHeight="1" x14ac:dyDescent="0.2">
      <c r="A23" s="147">
        <v>5</v>
      </c>
      <c r="B23" s="524" t="s">
        <v>90</v>
      </c>
      <c r="C23" s="524"/>
      <c r="D23" s="524"/>
      <c r="E23" s="580"/>
      <c r="F23" s="435"/>
      <c r="G23" s="206"/>
      <c r="H23" s="206"/>
      <c r="I23" s="437" t="str">
        <f t="shared" si="0"/>
        <v xml:space="preserve"> </v>
      </c>
      <c r="J23" s="441"/>
      <c r="K23" s="217"/>
      <c r="L23" s="205" t="s">
        <v>2</v>
      </c>
      <c r="M23" s="217"/>
      <c r="N23" s="208" t="s">
        <v>3</v>
      </c>
      <c r="O23" s="211" t="str">
        <f t="shared" si="1"/>
        <v xml:space="preserve"> </v>
      </c>
      <c r="S23" s="134"/>
      <c r="T23" s="134"/>
      <c r="U23" s="134"/>
    </row>
    <row r="24" spans="1:21" s="51" customFormat="1" ht="12.75" customHeight="1" x14ac:dyDescent="0.2">
      <c r="A24" s="147">
        <v>6</v>
      </c>
      <c r="B24" s="524" t="s">
        <v>113</v>
      </c>
      <c r="C24" s="524"/>
      <c r="D24" s="524"/>
      <c r="E24" s="580"/>
      <c r="F24" s="435"/>
      <c r="G24" s="206"/>
      <c r="H24" s="206"/>
      <c r="I24" s="437" t="str">
        <f t="shared" si="0"/>
        <v xml:space="preserve"> </v>
      </c>
      <c r="J24" s="441"/>
      <c r="K24" s="217"/>
      <c r="L24" s="205" t="s">
        <v>2</v>
      </c>
      <c r="M24" s="217"/>
      <c r="N24" s="208" t="s">
        <v>3</v>
      </c>
      <c r="O24" s="211" t="str">
        <f t="shared" si="1"/>
        <v xml:space="preserve"> </v>
      </c>
      <c r="S24" s="134"/>
      <c r="T24" s="134"/>
      <c r="U24" s="134"/>
    </row>
    <row r="25" spans="1:21" s="51" customFormat="1" ht="12.75" customHeight="1" x14ac:dyDescent="0.2">
      <c r="A25" s="147">
        <v>7</v>
      </c>
      <c r="B25" s="524" t="s">
        <v>53</v>
      </c>
      <c r="C25" s="524"/>
      <c r="D25" s="524"/>
      <c r="E25" s="580"/>
      <c r="F25" s="435"/>
      <c r="G25" s="206"/>
      <c r="H25" s="206"/>
      <c r="I25" s="437" t="str">
        <f t="shared" si="0"/>
        <v xml:space="preserve"> </v>
      </c>
      <c r="J25" s="441"/>
      <c r="K25" s="217"/>
      <c r="L25" s="205" t="s">
        <v>2</v>
      </c>
      <c r="M25" s="217"/>
      <c r="N25" s="208" t="s">
        <v>3</v>
      </c>
      <c r="O25" s="211" t="str">
        <f t="shared" si="1"/>
        <v xml:space="preserve"> </v>
      </c>
      <c r="S25" s="134"/>
      <c r="T25" s="134"/>
      <c r="U25" s="134"/>
    </row>
    <row r="26" spans="1:21" s="51" customFormat="1" ht="12.75" customHeight="1" x14ac:dyDescent="0.2">
      <c r="A26" s="147">
        <v>8</v>
      </c>
      <c r="B26" s="524" t="s">
        <v>54</v>
      </c>
      <c r="C26" s="524"/>
      <c r="D26" s="524"/>
      <c r="E26" s="580"/>
      <c r="F26" s="435"/>
      <c r="G26" s="206"/>
      <c r="H26" s="206"/>
      <c r="I26" s="437" t="str">
        <f t="shared" si="0"/>
        <v xml:space="preserve"> </v>
      </c>
      <c r="J26" s="441"/>
      <c r="K26" s="217"/>
      <c r="L26" s="205" t="s">
        <v>2</v>
      </c>
      <c r="M26" s="217"/>
      <c r="N26" s="208" t="s">
        <v>3</v>
      </c>
      <c r="O26" s="211" t="str">
        <f t="shared" si="1"/>
        <v xml:space="preserve"> </v>
      </c>
      <c r="S26" s="134"/>
      <c r="T26" s="134"/>
      <c r="U26" s="134"/>
    </row>
    <row r="27" spans="1:21" s="51" customFormat="1" ht="12.75" customHeight="1" x14ac:dyDescent="0.2">
      <c r="A27" s="147">
        <v>9</v>
      </c>
      <c r="B27" s="524" t="s">
        <v>114</v>
      </c>
      <c r="C27" s="524"/>
      <c r="D27" s="524"/>
      <c r="E27" s="580"/>
      <c r="F27" s="435"/>
      <c r="G27" s="206"/>
      <c r="H27" s="206"/>
      <c r="I27" s="437" t="str">
        <f t="shared" si="0"/>
        <v xml:space="preserve"> </v>
      </c>
      <c r="J27" s="441"/>
      <c r="K27" s="217"/>
      <c r="L27" s="205" t="s">
        <v>2</v>
      </c>
      <c r="M27" s="217"/>
      <c r="N27" s="208" t="s">
        <v>3</v>
      </c>
      <c r="O27" s="211" t="str">
        <f t="shared" si="1"/>
        <v xml:space="preserve"> </v>
      </c>
      <c r="S27" s="134"/>
      <c r="T27" s="134"/>
      <c r="U27" s="134"/>
    </row>
    <row r="28" spans="1:21" s="51" customFormat="1" ht="12.75" customHeight="1" x14ac:dyDescent="0.2">
      <c r="A28" s="147">
        <v>10</v>
      </c>
      <c r="B28" s="524" t="s">
        <v>26</v>
      </c>
      <c r="C28" s="524"/>
      <c r="D28" s="524"/>
      <c r="E28" s="580"/>
      <c r="F28" s="435"/>
      <c r="G28" s="206"/>
      <c r="H28" s="206"/>
      <c r="I28" s="437" t="str">
        <f t="shared" si="0"/>
        <v xml:space="preserve"> </v>
      </c>
      <c r="J28" s="441"/>
      <c r="K28" s="217"/>
      <c r="L28" s="205" t="s">
        <v>2</v>
      </c>
      <c r="M28" s="217"/>
      <c r="N28" s="208" t="s">
        <v>3</v>
      </c>
      <c r="O28" s="211" t="str">
        <f t="shared" si="1"/>
        <v xml:space="preserve"> </v>
      </c>
      <c r="S28" s="134"/>
      <c r="T28" s="134"/>
      <c r="U28" s="134"/>
    </row>
    <row r="29" spans="1:21" s="51" customFormat="1" ht="12.75" customHeight="1" x14ac:dyDescent="0.2">
      <c r="A29" s="147">
        <v>12</v>
      </c>
      <c r="B29" s="524" t="s">
        <v>115</v>
      </c>
      <c r="C29" s="524"/>
      <c r="D29" s="524"/>
      <c r="E29" s="580"/>
      <c r="F29" s="435"/>
      <c r="G29" s="206"/>
      <c r="H29" s="206"/>
      <c r="I29" s="437" t="str">
        <f t="shared" si="0"/>
        <v xml:space="preserve"> </v>
      </c>
      <c r="J29" s="441"/>
      <c r="K29" s="217"/>
      <c r="L29" s="205" t="s">
        <v>2</v>
      </c>
      <c r="M29" s="217"/>
      <c r="N29" s="208" t="s">
        <v>3</v>
      </c>
      <c r="O29" s="211" t="str">
        <f t="shared" si="1"/>
        <v xml:space="preserve"> </v>
      </c>
      <c r="S29" s="134"/>
      <c r="T29" s="134"/>
      <c r="U29" s="134"/>
    </row>
    <row r="30" spans="1:21" s="51" customFormat="1" ht="12.75" customHeight="1" x14ac:dyDescent="0.2">
      <c r="A30" s="147">
        <v>12.1</v>
      </c>
      <c r="B30" s="524" t="s">
        <v>116</v>
      </c>
      <c r="C30" s="524"/>
      <c r="D30" s="524"/>
      <c r="E30" s="580"/>
      <c r="F30" s="435"/>
      <c r="G30" s="206"/>
      <c r="H30" s="206"/>
      <c r="I30" s="437" t="str">
        <f t="shared" si="0"/>
        <v xml:space="preserve"> </v>
      </c>
      <c r="J30" s="441"/>
      <c r="K30" s="217"/>
      <c r="L30" s="205" t="s">
        <v>2</v>
      </c>
      <c r="M30" s="217"/>
      <c r="N30" s="208" t="s">
        <v>3</v>
      </c>
      <c r="O30" s="211" t="str">
        <f t="shared" si="1"/>
        <v xml:space="preserve"> </v>
      </c>
    </row>
    <row r="31" spans="1:21" s="51" customFormat="1" ht="12.75" customHeight="1" thickBot="1" x14ac:dyDescent="0.25">
      <c r="A31" s="147"/>
      <c r="B31" s="524"/>
      <c r="C31" s="524"/>
      <c r="D31" s="524"/>
      <c r="E31" s="580"/>
      <c r="F31" s="436"/>
      <c r="G31" s="135"/>
      <c r="H31" s="135"/>
      <c r="I31" s="438"/>
      <c r="J31" s="442"/>
      <c r="K31" s="135"/>
      <c r="L31" s="135"/>
      <c r="M31" s="135"/>
      <c r="N31" s="207"/>
      <c r="O31" s="246"/>
    </row>
    <row r="32" spans="1:21" s="51" customFormat="1" ht="12.75" customHeight="1" x14ac:dyDescent="0.2">
      <c r="A32" s="136"/>
      <c r="B32" s="62"/>
      <c r="C32" s="62"/>
      <c r="D32" s="55"/>
      <c r="E32" s="57" t="s">
        <v>21</v>
      </c>
      <c r="F32" s="138">
        <f>SUM(F19:F31)</f>
        <v>0</v>
      </c>
      <c r="G32" s="138">
        <f>SUM(G19:G31)</f>
        <v>0</v>
      </c>
      <c r="H32" s="138">
        <f>SUM(H19:H31)</f>
        <v>0</v>
      </c>
      <c r="I32" s="55"/>
      <c r="J32" s="55"/>
      <c r="K32" s="55"/>
      <c r="L32" s="55"/>
      <c r="M32" s="133">
        <f>SUM(M19:M31)</f>
        <v>0</v>
      </c>
      <c r="N32" s="133"/>
      <c r="O32" s="247"/>
    </row>
    <row r="33" spans="1:15" s="51" customFormat="1" ht="12.75" customHeight="1" x14ac:dyDescent="0.2">
      <c r="A33" s="136"/>
      <c r="B33" s="62"/>
      <c r="C33" s="62"/>
      <c r="D33" s="55"/>
      <c r="E33" s="55"/>
      <c r="F33" s="55"/>
      <c r="G33" s="55"/>
      <c r="H33" s="139" t="s">
        <v>132</v>
      </c>
      <c r="I33" s="217" t="str">
        <f>IF(F32&lt;=0," ",ROUND((H32/F32),4))</f>
        <v xml:space="preserve"> </v>
      </c>
      <c r="J33" s="55"/>
      <c r="K33" s="55"/>
      <c r="L33" s="55"/>
      <c r="M33" s="139" t="s">
        <v>60</v>
      </c>
      <c r="N33" s="139"/>
      <c r="O33" s="211">
        <f>ROUND(SUM(O19:O31),4)</f>
        <v>0</v>
      </c>
    </row>
    <row r="34" spans="1:15" s="51" customFormat="1" ht="12.75" customHeight="1" x14ac:dyDescent="0.2">
      <c r="A34" s="136"/>
      <c r="B34" s="62"/>
      <c r="C34" s="62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  <row r="35" spans="1:15" s="51" customFormat="1" ht="12.75" customHeight="1" x14ac:dyDescent="0.2">
      <c r="A35" s="136"/>
      <c r="B35" s="62"/>
      <c r="C35" s="62"/>
      <c r="D35" s="55"/>
      <c r="E35" s="55"/>
      <c r="F35" s="55"/>
      <c r="G35" s="55"/>
      <c r="H35" s="55"/>
      <c r="I35" s="55"/>
      <c r="J35" s="55"/>
      <c r="K35" s="55"/>
      <c r="L35" s="55"/>
      <c r="M35" s="57" t="s">
        <v>85</v>
      </c>
      <c r="N35" s="57"/>
      <c r="O35" s="211" t="str">
        <f>'APP FOR PAY CP'!N36</f>
        <v xml:space="preserve"> </v>
      </c>
    </row>
    <row r="36" spans="1:15" s="51" customFormat="1" ht="12.75" customHeight="1" x14ac:dyDescent="0.2">
      <c r="A36" s="136"/>
      <c r="B36" s="62"/>
      <c r="C36" s="62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5" s="51" customFormat="1" ht="12.75" customHeight="1" x14ac:dyDescent="0.2">
      <c r="A37" s="137"/>
      <c r="B37" s="55"/>
      <c r="C37" s="55"/>
      <c r="D37" s="57" t="s">
        <v>28</v>
      </c>
      <c r="E37" s="217" t="e">
        <f>I33-O33</f>
        <v>#VALUE!</v>
      </c>
      <c r="F37" s="55"/>
      <c r="G37" s="55"/>
      <c r="H37" s="57" t="s">
        <v>28</v>
      </c>
      <c r="I37" s="217" t="e">
        <f>I33-O35</f>
        <v>#VALUE!</v>
      </c>
      <c r="J37" s="55"/>
      <c r="K37" s="55"/>
      <c r="L37" s="55"/>
      <c r="M37" s="57" t="s">
        <v>28</v>
      </c>
      <c r="N37" s="57"/>
      <c r="O37" s="211" t="e">
        <f>O33-O35</f>
        <v>#VALUE!</v>
      </c>
    </row>
    <row r="38" spans="1:15" s="51" customFormat="1" ht="12.75" customHeight="1" x14ac:dyDescent="0.2">
      <c r="A38" s="140"/>
      <c r="B38" s="117"/>
      <c r="C38" s="117"/>
      <c r="D38" s="117"/>
      <c r="E38" s="244" t="s">
        <v>135</v>
      </c>
      <c r="F38" s="117"/>
      <c r="G38" s="117"/>
      <c r="H38" s="117"/>
      <c r="I38" s="244" t="s">
        <v>134</v>
      </c>
      <c r="J38" s="141"/>
      <c r="K38" s="141"/>
      <c r="L38" s="141"/>
      <c r="M38" s="117"/>
      <c r="N38" s="117"/>
      <c r="O38" s="245" t="s">
        <v>133</v>
      </c>
    </row>
    <row r="39" spans="1:15" s="51" customFormat="1" ht="12.75" customHeight="1" thickBot="1" x14ac:dyDescent="0.25">
      <c r="A39" s="212"/>
      <c r="B39" s="213"/>
      <c r="C39" s="213"/>
      <c r="D39" s="213"/>
      <c r="E39" s="214"/>
      <c r="F39" s="213"/>
      <c r="G39" s="213"/>
      <c r="H39" s="213"/>
      <c r="I39" s="214"/>
      <c r="J39" s="215"/>
      <c r="K39" s="215"/>
      <c r="L39" s="215"/>
      <c r="M39" s="213"/>
      <c r="N39" s="213"/>
      <c r="O39" s="216"/>
    </row>
    <row r="40" spans="1:15" s="51" customFormat="1" ht="12.75" customHeight="1" thickTop="1" x14ac:dyDescent="0.2">
      <c r="A40" s="140"/>
      <c r="B40" s="117"/>
      <c r="C40" s="117"/>
      <c r="D40" s="117"/>
      <c r="E40" s="244"/>
      <c r="F40" s="117"/>
      <c r="G40" s="117"/>
      <c r="H40" s="117"/>
      <c r="I40" s="244"/>
      <c r="J40" s="141"/>
      <c r="K40" s="141"/>
      <c r="L40" s="141"/>
      <c r="M40" s="117"/>
      <c r="N40" s="117"/>
      <c r="O40" s="245"/>
    </row>
    <row r="41" spans="1:15" ht="12.75" customHeight="1" x14ac:dyDescent="0.2">
      <c r="A41" s="591" t="s">
        <v>136</v>
      </c>
      <c r="B41" s="592"/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3"/>
    </row>
    <row r="42" spans="1:15" ht="12.75" customHeight="1" x14ac:dyDescent="0.2">
      <c r="A42" s="591"/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3"/>
    </row>
    <row r="43" spans="1:15" ht="13.5" customHeight="1" x14ac:dyDescent="0.2">
      <c r="A43" s="48"/>
      <c r="B43" s="12"/>
      <c r="C43" s="12"/>
      <c r="D43" s="12"/>
      <c r="E43" s="13"/>
      <c r="F43" s="131"/>
      <c r="G43" s="131"/>
      <c r="H43" s="131"/>
      <c r="I43" s="131"/>
      <c r="J43" s="12"/>
      <c r="K43" s="131"/>
      <c r="L43" s="131"/>
      <c r="M43" s="131"/>
      <c r="N43" s="131"/>
      <c r="O43" s="47"/>
    </row>
    <row r="44" spans="1:15" ht="12.75" customHeight="1" x14ac:dyDescent="0.2">
      <c r="A44" s="142" t="s">
        <v>137</v>
      </c>
      <c r="B44" s="11"/>
      <c r="C44" s="13" t="s">
        <v>138</v>
      </c>
      <c r="D44" s="11"/>
      <c r="E44" s="13" t="s">
        <v>139</v>
      </c>
      <c r="F44" s="11"/>
      <c r="G44" s="11"/>
      <c r="H44" s="11"/>
      <c r="I44" s="11"/>
      <c r="J44" s="11"/>
      <c r="K44" s="143"/>
      <c r="L44" s="143"/>
      <c r="M44" s="143"/>
      <c r="N44" s="143"/>
      <c r="O44" s="47"/>
    </row>
    <row r="45" spans="1:15" ht="7.5" customHeight="1" thickBot="1" x14ac:dyDescent="0.25">
      <c r="A45" s="3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4"/>
    </row>
    <row r="46" spans="1:15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36">
    <mergeCell ref="F12:I12"/>
    <mergeCell ref="J12:O12"/>
    <mergeCell ref="D10:E10"/>
    <mergeCell ref="H13:H16"/>
    <mergeCell ref="G10:H10"/>
    <mergeCell ref="N1:O1"/>
    <mergeCell ref="N7:O7"/>
    <mergeCell ref="N6:O6"/>
    <mergeCell ref="N8:O8"/>
    <mergeCell ref="A3:O5"/>
    <mergeCell ref="A1:C1"/>
    <mergeCell ref="A41:O42"/>
    <mergeCell ref="O13:O17"/>
    <mergeCell ref="A13:E17"/>
    <mergeCell ref="B31:E31"/>
    <mergeCell ref="B25:E25"/>
    <mergeCell ref="B24:E24"/>
    <mergeCell ref="B23:E23"/>
    <mergeCell ref="B22:E22"/>
    <mergeCell ref="B21:E21"/>
    <mergeCell ref="B20:E20"/>
    <mergeCell ref="B19:E19"/>
    <mergeCell ref="B29:E29"/>
    <mergeCell ref="B27:E27"/>
    <mergeCell ref="B18:E18"/>
    <mergeCell ref="N13:N17"/>
    <mergeCell ref="L13:L17"/>
    <mergeCell ref="B28:E28"/>
    <mergeCell ref="M13:M17"/>
    <mergeCell ref="J13:J16"/>
    <mergeCell ref="K13:K16"/>
    <mergeCell ref="B30:E30"/>
    <mergeCell ref="I13:I17"/>
    <mergeCell ref="B26:E26"/>
    <mergeCell ref="F13:F17"/>
    <mergeCell ref="G13:G16"/>
  </mergeCells>
  <conditionalFormatting sqref="O37 I37 E37">
    <cfRule type="cellIs" dxfId="1" priority="2" operator="greaterThan">
      <formula>0.1</formula>
    </cfRule>
  </conditionalFormatting>
  <conditionalFormatting sqref="E37 I37 O37">
    <cfRule type="cellIs" dxfId="0" priority="1" operator="lessThan">
      <formula>-0.1</formula>
    </cfRule>
  </conditionalFormatting>
  <printOptions horizontalCentered="1"/>
  <pageMargins left="0" right="0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52"/>
  <sheetViews>
    <sheetView zoomScaleNormal="100" workbookViewId="0">
      <selection activeCell="A9" sqref="A9"/>
    </sheetView>
  </sheetViews>
  <sheetFormatPr defaultColWidth="9.140625" defaultRowHeight="12" x14ac:dyDescent="0.2"/>
  <cols>
    <col min="1" max="2" width="8.28515625" style="1" customWidth="1"/>
    <col min="3" max="33" width="3.140625" style="1" customWidth="1"/>
    <col min="34" max="35" width="2.7109375" style="1" customWidth="1"/>
    <col min="36" max="37" width="3.7109375" style="1" customWidth="1"/>
    <col min="38" max="39" width="5.7109375" style="162" customWidth="1"/>
    <col min="40" max="42" width="10.7109375" style="1" customWidth="1"/>
    <col min="43" max="16384" width="9.140625" style="1"/>
  </cols>
  <sheetData>
    <row r="1" spans="1:52" ht="12.75" customHeight="1" thickBo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  <c r="AJ1" s="155"/>
      <c r="AK1" s="26"/>
      <c r="AL1" s="159"/>
      <c r="AM1" s="231" t="s">
        <v>161</v>
      </c>
    </row>
    <row r="2" spans="1:52" ht="5.0999999999999996" customHeight="1" x14ac:dyDescent="0.2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7"/>
      <c r="AM2" s="163"/>
    </row>
    <row r="3" spans="1:52" ht="11.1" customHeight="1" x14ac:dyDescent="0.2">
      <c r="A3" s="616" t="s">
        <v>143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8"/>
    </row>
    <row r="4" spans="1:52" ht="11.1" customHeight="1" x14ac:dyDescent="0.2">
      <c r="A4" s="616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8"/>
    </row>
    <row r="5" spans="1:52" ht="11.1" customHeight="1" x14ac:dyDescent="0.2">
      <c r="A5" s="616"/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8"/>
    </row>
    <row r="6" spans="1:52" ht="11.1" customHeight="1" x14ac:dyDescent="0.2">
      <c r="A6" s="619"/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8"/>
    </row>
    <row r="7" spans="1:52" ht="9.9499999999999993" customHeight="1" x14ac:dyDescent="0.2">
      <c r="A7" s="485" t="s">
        <v>18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7"/>
    </row>
    <row r="8" spans="1:52" ht="9.9499999999999993" customHeight="1" x14ac:dyDescent="0.2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7"/>
    </row>
    <row r="9" spans="1:52" ht="12.75" customHeight="1" x14ac:dyDescent="0.2">
      <c r="A9" s="30" t="s">
        <v>196</v>
      </c>
      <c r="B9" s="3"/>
      <c r="C9" s="3"/>
      <c r="D9" s="4"/>
      <c r="E9" s="4" t="str">
        <f>'APP FOR PAY CP'!C8</f>
        <v>Insert Name</v>
      </c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43" t="s">
        <v>6</v>
      </c>
      <c r="AJ9" s="515" t="str">
        <f>'APP FOR PAY CP'!N8</f>
        <v>Enter Invoice</v>
      </c>
      <c r="AK9" s="515"/>
      <c r="AL9" s="515"/>
      <c r="AM9" s="644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2.75" customHeight="1" x14ac:dyDescent="0.2">
      <c r="A10" s="30" t="s">
        <v>87</v>
      </c>
      <c r="B10" s="3"/>
      <c r="C10" s="3"/>
      <c r="D10" s="4"/>
      <c r="E10" s="4" t="str">
        <f>'APP FOR PAY CP'!C9</f>
        <v>Insert Project Name</v>
      </c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43" t="s">
        <v>46</v>
      </c>
      <c r="AJ10" s="642" t="str">
        <f>'APP FOR PAY CP'!G12</f>
        <v>Enter Project #</v>
      </c>
      <c r="AK10" s="642"/>
      <c r="AL10" s="642"/>
      <c r="AM10" s="656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2.75" customHeight="1" x14ac:dyDescent="0.2">
      <c r="A11" s="30" t="s">
        <v>47</v>
      </c>
      <c r="B11" s="3"/>
      <c r="C11" s="3"/>
      <c r="D11" s="4"/>
      <c r="E11" s="4" t="str">
        <f>'APP FOR PAY CP'!C10</f>
        <v>Insert Project Desc.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43" t="s">
        <v>57</v>
      </c>
      <c r="AJ11" s="642" t="str">
        <f>'APP FOR PAY CP'!G13</f>
        <v>Enter Federal #</v>
      </c>
      <c r="AK11" s="642"/>
      <c r="AL11" s="642"/>
      <c r="AM11" s="656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2.75" customHeight="1" x14ac:dyDescent="0.2">
      <c r="A12" s="30" t="s">
        <v>12</v>
      </c>
      <c r="B12" s="3"/>
      <c r="C12" s="3"/>
      <c r="D12" s="243"/>
      <c r="E12" s="243" t="s">
        <v>13</v>
      </c>
      <c r="F12" s="645" t="str">
        <f>'ON-CALL COVER'!D11</f>
        <v>(Date)</v>
      </c>
      <c r="G12" s="642"/>
      <c r="H12" s="642"/>
      <c r="I12" s="642"/>
      <c r="J12" s="3"/>
      <c r="K12" s="3"/>
      <c r="L12" s="243" t="s">
        <v>14</v>
      </c>
      <c r="M12" s="460" t="str">
        <f>'ON-CALL COVER'!G11</f>
        <v>(Date)</v>
      </c>
      <c r="N12" s="515"/>
      <c r="O12" s="515"/>
      <c r="P12" s="51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243"/>
      <c r="AD12" s="3"/>
      <c r="AE12" s="3"/>
      <c r="AF12" s="3"/>
      <c r="AG12" s="3"/>
      <c r="AH12" s="3"/>
      <c r="AI12" s="3"/>
      <c r="AJ12" s="3"/>
      <c r="AK12" s="3"/>
      <c r="AL12" s="160"/>
      <c r="AM12" s="163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9.9499999999999993" customHeight="1" x14ac:dyDescent="0.2">
      <c r="A13" s="30"/>
      <c r="B13" s="3"/>
      <c r="C13" s="3"/>
      <c r="D13" s="243"/>
      <c r="E13" s="243"/>
      <c r="F13" s="15"/>
      <c r="G13" s="241"/>
      <c r="H13" s="241"/>
      <c r="I13" s="241"/>
      <c r="J13" s="3"/>
      <c r="K13" s="3"/>
      <c r="L13" s="243"/>
      <c r="M13" s="15"/>
      <c r="N13" s="241"/>
      <c r="O13" s="241"/>
      <c r="P13" s="24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43"/>
      <c r="AD13" s="3"/>
      <c r="AE13" s="3"/>
      <c r="AF13" s="3"/>
      <c r="AG13" s="3"/>
      <c r="AH13" s="3"/>
      <c r="AI13" s="3"/>
      <c r="AJ13" s="3"/>
      <c r="AK13" s="3"/>
      <c r="AL13" s="160"/>
      <c r="AM13" s="163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12.75" customHeight="1" x14ac:dyDescent="0.2">
      <c r="A14" s="19"/>
      <c r="B14" s="3"/>
      <c r="C14" s="3"/>
      <c r="D14" s="3"/>
      <c r="E14" s="243" t="s">
        <v>11</v>
      </c>
      <c r="F14" s="515"/>
      <c r="G14" s="515"/>
      <c r="H14" s="22"/>
      <c r="I14" s="22"/>
      <c r="J14" s="3"/>
      <c r="K14" s="3"/>
      <c r="L14" s="243" t="s">
        <v>19</v>
      </c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3"/>
      <c r="AK14" s="3"/>
      <c r="AL14" s="7"/>
      <c r="AM14" s="163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9.9499999999999993" customHeight="1" x14ac:dyDescent="0.2">
      <c r="A15" s="164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61"/>
      <c r="AM15" s="165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2.75" customHeight="1" x14ac:dyDescent="0.2">
      <c r="A16" s="629" t="s">
        <v>20</v>
      </c>
      <c r="B16" s="630"/>
      <c r="C16" s="641" t="s">
        <v>160</v>
      </c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3"/>
      <c r="AH16" s="633" t="s">
        <v>142</v>
      </c>
      <c r="AI16" s="633"/>
      <c r="AJ16" s="639" t="s">
        <v>16</v>
      </c>
      <c r="AK16" s="639"/>
      <c r="AL16" s="635" t="s">
        <v>17</v>
      </c>
      <c r="AM16" s="636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39" s="12" customFormat="1" ht="12.75" customHeight="1" thickBot="1" x14ac:dyDescent="0.25">
      <c r="A17" s="631" t="s">
        <v>8</v>
      </c>
      <c r="B17" s="632"/>
      <c r="C17" s="156">
        <v>1</v>
      </c>
      <c r="D17" s="156">
        <v>2</v>
      </c>
      <c r="E17" s="156">
        <v>3</v>
      </c>
      <c r="F17" s="156">
        <v>4</v>
      </c>
      <c r="G17" s="156">
        <v>5</v>
      </c>
      <c r="H17" s="156">
        <v>6</v>
      </c>
      <c r="I17" s="156">
        <v>7</v>
      </c>
      <c r="J17" s="156">
        <v>8</v>
      </c>
      <c r="K17" s="156">
        <v>9</v>
      </c>
      <c r="L17" s="156">
        <v>10</v>
      </c>
      <c r="M17" s="156">
        <v>11</v>
      </c>
      <c r="N17" s="156">
        <v>12</v>
      </c>
      <c r="O17" s="156">
        <v>13</v>
      </c>
      <c r="P17" s="156">
        <v>14</v>
      </c>
      <c r="Q17" s="156">
        <v>15</v>
      </c>
      <c r="R17" s="156">
        <v>16</v>
      </c>
      <c r="S17" s="156">
        <v>17</v>
      </c>
      <c r="T17" s="156">
        <v>18</v>
      </c>
      <c r="U17" s="156">
        <v>19</v>
      </c>
      <c r="V17" s="156">
        <v>20</v>
      </c>
      <c r="W17" s="156">
        <v>21</v>
      </c>
      <c r="X17" s="156">
        <v>22</v>
      </c>
      <c r="Y17" s="156">
        <v>23</v>
      </c>
      <c r="Z17" s="156">
        <v>24</v>
      </c>
      <c r="AA17" s="156">
        <v>25</v>
      </c>
      <c r="AB17" s="156">
        <v>26</v>
      </c>
      <c r="AC17" s="157">
        <v>27</v>
      </c>
      <c r="AD17" s="158">
        <v>28</v>
      </c>
      <c r="AE17" s="158">
        <v>29</v>
      </c>
      <c r="AF17" s="158">
        <v>30</v>
      </c>
      <c r="AG17" s="158">
        <v>31</v>
      </c>
      <c r="AH17" s="634"/>
      <c r="AI17" s="634"/>
      <c r="AJ17" s="640"/>
      <c r="AK17" s="640"/>
      <c r="AL17" s="637"/>
      <c r="AM17" s="638"/>
    </row>
    <row r="18" spans="1:39" s="125" customFormat="1" ht="11.1" customHeight="1" thickTop="1" x14ac:dyDescent="0.2">
      <c r="A18" s="661"/>
      <c r="B18" s="66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622">
        <f>SUM(C18:AG18)</f>
        <v>0</v>
      </c>
      <c r="AI18" s="623"/>
      <c r="AJ18" s="624">
        <v>0</v>
      </c>
      <c r="AK18" s="625"/>
      <c r="AL18" s="624">
        <f>ROUND((AH18*AJ18),2)</f>
        <v>0</v>
      </c>
      <c r="AM18" s="626"/>
    </row>
    <row r="19" spans="1:39" s="125" customFormat="1" ht="11.1" customHeight="1" x14ac:dyDescent="0.2">
      <c r="A19" s="659"/>
      <c r="B19" s="660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620"/>
      <c r="AI19" s="621"/>
      <c r="AJ19" s="620"/>
      <c r="AK19" s="621"/>
      <c r="AL19" s="627"/>
      <c r="AM19" s="628"/>
    </row>
    <row r="20" spans="1:39" s="125" customFormat="1" ht="11.1" customHeight="1" x14ac:dyDescent="0.2">
      <c r="A20" s="657"/>
      <c r="B20" s="658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653">
        <f>SUM(C20:AG20)</f>
        <v>0</v>
      </c>
      <c r="AI20" s="654"/>
      <c r="AJ20" s="650">
        <v>0</v>
      </c>
      <c r="AK20" s="651"/>
      <c r="AL20" s="650">
        <f>ROUND((AH20*AJ20),2)</f>
        <v>0</v>
      </c>
      <c r="AM20" s="652"/>
    </row>
    <row r="21" spans="1:39" s="125" customFormat="1" ht="11.1" customHeight="1" x14ac:dyDescent="0.2">
      <c r="A21" s="659"/>
      <c r="B21" s="660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646"/>
      <c r="AI21" s="647"/>
      <c r="AJ21" s="646"/>
      <c r="AK21" s="647"/>
      <c r="AL21" s="648"/>
      <c r="AM21" s="649"/>
    </row>
    <row r="22" spans="1:39" s="125" customFormat="1" ht="11.1" customHeight="1" x14ac:dyDescent="0.2">
      <c r="A22" s="657"/>
      <c r="B22" s="658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653">
        <f>SUM(C22:AG22)</f>
        <v>0</v>
      </c>
      <c r="AI22" s="654"/>
      <c r="AJ22" s="650">
        <v>0</v>
      </c>
      <c r="AK22" s="651"/>
      <c r="AL22" s="650">
        <f>ROUND((AH22*AJ22),2)</f>
        <v>0</v>
      </c>
      <c r="AM22" s="652"/>
    </row>
    <row r="23" spans="1:39" s="125" customFormat="1" ht="11.1" customHeight="1" x14ac:dyDescent="0.2">
      <c r="A23" s="659"/>
      <c r="B23" s="660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646"/>
      <c r="AI23" s="647"/>
      <c r="AJ23" s="646"/>
      <c r="AK23" s="647"/>
      <c r="AL23" s="648"/>
      <c r="AM23" s="649"/>
    </row>
    <row r="24" spans="1:39" s="125" customFormat="1" ht="11.1" customHeight="1" x14ac:dyDescent="0.2">
      <c r="A24" s="657"/>
      <c r="B24" s="658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653">
        <f>SUM(C24:AG24)</f>
        <v>0</v>
      </c>
      <c r="AI24" s="654"/>
      <c r="AJ24" s="650">
        <v>0</v>
      </c>
      <c r="AK24" s="651"/>
      <c r="AL24" s="650">
        <f>ROUND((AH24*AJ24),2)</f>
        <v>0</v>
      </c>
      <c r="AM24" s="652"/>
    </row>
    <row r="25" spans="1:39" s="125" customFormat="1" ht="11.1" customHeight="1" x14ac:dyDescent="0.2">
      <c r="A25" s="659"/>
      <c r="B25" s="660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646"/>
      <c r="AI25" s="647"/>
      <c r="AJ25" s="646"/>
      <c r="AK25" s="647"/>
      <c r="AL25" s="648"/>
      <c r="AM25" s="649"/>
    </row>
    <row r="26" spans="1:39" s="125" customFormat="1" ht="11.1" customHeight="1" x14ac:dyDescent="0.2">
      <c r="A26" s="657"/>
      <c r="B26" s="658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653">
        <f>SUM(C26:AG26)</f>
        <v>0</v>
      </c>
      <c r="AI26" s="654"/>
      <c r="AJ26" s="650">
        <v>0</v>
      </c>
      <c r="AK26" s="651"/>
      <c r="AL26" s="650">
        <f>ROUND((AH26*AJ26),2)</f>
        <v>0</v>
      </c>
      <c r="AM26" s="652"/>
    </row>
    <row r="27" spans="1:39" s="125" customFormat="1" ht="11.1" customHeight="1" x14ac:dyDescent="0.2">
      <c r="A27" s="659"/>
      <c r="B27" s="660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646"/>
      <c r="AI27" s="647"/>
      <c r="AJ27" s="646"/>
      <c r="AK27" s="647"/>
      <c r="AL27" s="648"/>
      <c r="AM27" s="649"/>
    </row>
    <row r="28" spans="1:39" s="125" customFormat="1" ht="11.1" customHeight="1" x14ac:dyDescent="0.2">
      <c r="A28" s="657"/>
      <c r="B28" s="658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653">
        <f>SUM(C28:AG28)</f>
        <v>0</v>
      </c>
      <c r="AI28" s="654"/>
      <c r="AJ28" s="650">
        <v>0</v>
      </c>
      <c r="AK28" s="651"/>
      <c r="AL28" s="650">
        <f>ROUND((AH28*AJ28),2)</f>
        <v>0</v>
      </c>
      <c r="AM28" s="652"/>
    </row>
    <row r="29" spans="1:39" s="125" customFormat="1" ht="11.1" customHeight="1" x14ac:dyDescent="0.2">
      <c r="A29" s="659"/>
      <c r="B29" s="660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646"/>
      <c r="AI29" s="647"/>
      <c r="AJ29" s="646"/>
      <c r="AK29" s="647"/>
      <c r="AL29" s="648"/>
      <c r="AM29" s="649"/>
    </row>
    <row r="30" spans="1:39" s="125" customFormat="1" ht="11.1" customHeight="1" x14ac:dyDescent="0.2">
      <c r="A30" s="657"/>
      <c r="B30" s="658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653">
        <f>SUM(C30:AG30)</f>
        <v>0</v>
      </c>
      <c r="AI30" s="654"/>
      <c r="AJ30" s="650">
        <v>0</v>
      </c>
      <c r="AK30" s="651"/>
      <c r="AL30" s="650">
        <f>ROUND((AH30*AJ30),2)</f>
        <v>0</v>
      </c>
      <c r="AM30" s="652"/>
    </row>
    <row r="31" spans="1:39" s="125" customFormat="1" ht="11.1" customHeight="1" x14ac:dyDescent="0.2">
      <c r="A31" s="659"/>
      <c r="B31" s="660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646"/>
      <c r="AI31" s="647"/>
      <c r="AJ31" s="646"/>
      <c r="AK31" s="647"/>
      <c r="AL31" s="648"/>
      <c r="AM31" s="649"/>
    </row>
    <row r="32" spans="1:39" s="125" customFormat="1" ht="11.1" customHeight="1" x14ac:dyDescent="0.2">
      <c r="A32" s="657"/>
      <c r="B32" s="658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653">
        <f>SUM(C32:AG32)</f>
        <v>0</v>
      </c>
      <c r="AI32" s="654"/>
      <c r="AJ32" s="650">
        <v>0</v>
      </c>
      <c r="AK32" s="651"/>
      <c r="AL32" s="650">
        <f>ROUND((AH32*AJ32),2)</f>
        <v>0</v>
      </c>
      <c r="AM32" s="652"/>
    </row>
    <row r="33" spans="1:52" s="125" customFormat="1" ht="11.1" customHeight="1" x14ac:dyDescent="0.2">
      <c r="A33" s="659"/>
      <c r="B33" s="660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646"/>
      <c r="AI33" s="647"/>
      <c r="AJ33" s="646"/>
      <c r="AK33" s="647"/>
      <c r="AL33" s="648"/>
      <c r="AM33" s="649"/>
    </row>
    <row r="34" spans="1:52" s="125" customFormat="1" ht="11.1" customHeight="1" x14ac:dyDescent="0.2">
      <c r="A34" s="657"/>
      <c r="B34" s="658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653">
        <f>SUM(C34:AG34)</f>
        <v>0</v>
      </c>
      <c r="AI34" s="654"/>
      <c r="AJ34" s="650">
        <v>0</v>
      </c>
      <c r="AK34" s="651"/>
      <c r="AL34" s="650">
        <f>ROUND((AH34*AJ34),2)</f>
        <v>0</v>
      </c>
      <c r="AM34" s="652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</row>
    <row r="35" spans="1:52" s="125" customFormat="1" ht="11.1" customHeight="1" x14ac:dyDescent="0.2">
      <c r="A35" s="659"/>
      <c r="B35" s="660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646"/>
      <c r="AI35" s="647"/>
      <c r="AJ35" s="646"/>
      <c r="AK35" s="647"/>
      <c r="AL35" s="648"/>
      <c r="AM35" s="649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</row>
    <row r="36" spans="1:52" s="125" customFormat="1" ht="11.1" customHeight="1" x14ac:dyDescent="0.2">
      <c r="A36" s="657"/>
      <c r="B36" s="658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653">
        <f>SUM(C36:AG36)</f>
        <v>0</v>
      </c>
      <c r="AI36" s="654"/>
      <c r="AJ36" s="650">
        <v>0</v>
      </c>
      <c r="AK36" s="651"/>
      <c r="AL36" s="650">
        <f>ROUND((AH36*AJ36),2)</f>
        <v>0</v>
      </c>
      <c r="AM36" s="652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</row>
    <row r="37" spans="1:52" s="125" customFormat="1" ht="11.1" customHeight="1" x14ac:dyDescent="0.2">
      <c r="A37" s="659"/>
      <c r="B37" s="660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646"/>
      <c r="AI37" s="647"/>
      <c r="AJ37" s="646"/>
      <c r="AK37" s="647"/>
      <c r="AL37" s="648"/>
      <c r="AM37" s="649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</row>
    <row r="38" spans="1:52" s="125" customFormat="1" ht="11.1" customHeight="1" x14ac:dyDescent="0.2">
      <c r="A38" s="657"/>
      <c r="B38" s="658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653">
        <f>SUM(C38:AG38)</f>
        <v>0</v>
      </c>
      <c r="AI38" s="654"/>
      <c r="AJ38" s="650">
        <v>0</v>
      </c>
      <c r="AK38" s="651"/>
      <c r="AL38" s="650">
        <f>ROUND((AH38*AJ38),2)</f>
        <v>0</v>
      </c>
      <c r="AM38" s="652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</row>
    <row r="39" spans="1:52" s="125" customFormat="1" ht="11.1" customHeight="1" x14ac:dyDescent="0.2">
      <c r="A39" s="659"/>
      <c r="B39" s="660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646"/>
      <c r="AI39" s="647"/>
      <c r="AJ39" s="646"/>
      <c r="AK39" s="647"/>
      <c r="AL39" s="648"/>
      <c r="AM39" s="649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</row>
    <row r="40" spans="1:52" s="125" customFormat="1" ht="11.1" customHeight="1" x14ac:dyDescent="0.2">
      <c r="A40" s="657"/>
      <c r="B40" s="658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653">
        <f>SUM(C40:AG40)</f>
        <v>0</v>
      </c>
      <c r="AI40" s="654"/>
      <c r="AJ40" s="650">
        <v>0</v>
      </c>
      <c r="AK40" s="651"/>
      <c r="AL40" s="650">
        <f>ROUND((AH40*AJ40),2)</f>
        <v>0</v>
      </c>
      <c r="AM40" s="652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</row>
    <row r="41" spans="1:52" s="125" customFormat="1" ht="11.1" customHeight="1" x14ac:dyDescent="0.2">
      <c r="A41" s="659"/>
      <c r="B41" s="660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646"/>
      <c r="AI41" s="647"/>
      <c r="AJ41" s="646"/>
      <c r="AK41" s="647"/>
      <c r="AL41" s="648"/>
      <c r="AM41" s="649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</row>
    <row r="42" spans="1:52" s="125" customFormat="1" ht="11.1" customHeight="1" x14ac:dyDescent="0.2">
      <c r="A42" s="657"/>
      <c r="B42" s="658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653">
        <f>SUM(C42:AG42)</f>
        <v>0</v>
      </c>
      <c r="AI42" s="654"/>
      <c r="AJ42" s="650">
        <v>0</v>
      </c>
      <c r="AK42" s="651"/>
      <c r="AL42" s="650">
        <f>ROUND((AH42*AJ42),2)</f>
        <v>0</v>
      </c>
      <c r="AM42" s="652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</row>
    <row r="43" spans="1:52" s="125" customFormat="1" ht="11.1" customHeight="1" x14ac:dyDescent="0.2">
      <c r="A43" s="659"/>
      <c r="B43" s="660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646"/>
      <c r="AI43" s="647"/>
      <c r="AJ43" s="646"/>
      <c r="AK43" s="647"/>
      <c r="AL43" s="648"/>
      <c r="AM43" s="649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</row>
    <row r="44" spans="1:52" s="125" customFormat="1" ht="11.1" customHeight="1" x14ac:dyDescent="0.2">
      <c r="A44" s="657"/>
      <c r="B44" s="658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653">
        <f>SUM(C44:AG44)</f>
        <v>0</v>
      </c>
      <c r="AI44" s="654"/>
      <c r="AJ44" s="650">
        <v>0</v>
      </c>
      <c r="AK44" s="651"/>
      <c r="AL44" s="650">
        <f>ROUND((AH44*AJ44),2)</f>
        <v>0</v>
      </c>
      <c r="AM44" s="652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</row>
    <row r="45" spans="1:52" s="125" customFormat="1" ht="11.1" customHeight="1" x14ac:dyDescent="0.2">
      <c r="A45" s="659"/>
      <c r="B45" s="660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646"/>
      <c r="AI45" s="647"/>
      <c r="AJ45" s="646"/>
      <c r="AK45" s="647"/>
      <c r="AL45" s="648"/>
      <c r="AM45" s="649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</row>
    <row r="46" spans="1:52" s="125" customFormat="1" ht="11.1" customHeight="1" x14ac:dyDescent="0.2">
      <c r="A46" s="657"/>
      <c r="B46" s="658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653">
        <f>SUM(C46:AG46)</f>
        <v>0</v>
      </c>
      <c r="AI46" s="654"/>
      <c r="AJ46" s="650">
        <v>0</v>
      </c>
      <c r="AK46" s="651"/>
      <c r="AL46" s="650">
        <f>ROUND((AH46*AJ46),2)</f>
        <v>0</v>
      </c>
      <c r="AM46" s="652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</row>
    <row r="47" spans="1:52" s="125" customFormat="1" ht="11.1" customHeight="1" x14ac:dyDescent="0.2">
      <c r="A47" s="659"/>
      <c r="B47" s="660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646"/>
      <c r="AI47" s="647"/>
      <c r="AJ47" s="646"/>
      <c r="AK47" s="647"/>
      <c r="AL47" s="648"/>
      <c r="AM47" s="649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</row>
    <row r="48" spans="1:52" s="125" customFormat="1" ht="11.1" customHeight="1" x14ac:dyDescent="0.2">
      <c r="A48" s="665"/>
      <c r="B48" s="666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653">
        <f>SUM(C48:AG48)</f>
        <v>0</v>
      </c>
      <c r="AI48" s="654"/>
      <c r="AJ48" s="653"/>
      <c r="AK48" s="654"/>
      <c r="AL48" s="650">
        <f>ROUND((AH48*AJ48),2)</f>
        <v>0</v>
      </c>
      <c r="AM48" s="652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</row>
    <row r="49" spans="1:52" s="125" customFormat="1" ht="11.1" customHeight="1" x14ac:dyDescent="0.2">
      <c r="A49" s="663"/>
      <c r="B49" s="664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646"/>
      <c r="AI49" s="647"/>
      <c r="AJ49" s="646"/>
      <c r="AK49" s="647"/>
      <c r="AL49" s="648"/>
      <c r="AM49" s="649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</row>
    <row r="50" spans="1:52" s="12" customFormat="1" ht="12.75" customHeight="1" x14ac:dyDescent="0.2">
      <c r="A50" s="1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243" t="s">
        <v>21</v>
      </c>
      <c r="AH50" s="667">
        <f>SUM(AH18:AI49)</f>
        <v>0</v>
      </c>
      <c r="AI50" s="668"/>
      <c r="AJ50" s="3"/>
      <c r="AK50" s="3"/>
      <c r="AL50" s="669">
        <f>SUM(AL18:AM49)</f>
        <v>0</v>
      </c>
      <c r="AM50" s="670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7"/>
      <c r="AM51" s="163"/>
    </row>
    <row r="52" spans="1:52" ht="12.75" thickBot="1" x14ac:dyDescent="0.25">
      <c r="A52" s="3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48"/>
      <c r="AM52" s="249"/>
    </row>
  </sheetData>
  <mergeCells count="145">
    <mergeCell ref="AH50:AI50"/>
    <mergeCell ref="AL50:AM50"/>
    <mergeCell ref="AH37:AI37"/>
    <mergeCell ref="AJ37:AK37"/>
    <mergeCell ref="AH42:AI42"/>
    <mergeCell ref="AJ42:AK42"/>
    <mergeCell ref="AL42:AM42"/>
    <mergeCell ref="AH43:AI43"/>
    <mergeCell ref="AJ43:AK43"/>
    <mergeCell ref="AL43:AM43"/>
    <mergeCell ref="AH46:AI46"/>
    <mergeCell ref="AJ46:AK46"/>
    <mergeCell ref="AH49:AI49"/>
    <mergeCell ref="AJ49:AK49"/>
    <mergeCell ref="AL49:AM49"/>
    <mergeCell ref="AL46:AM46"/>
    <mergeCell ref="AH47:AI47"/>
    <mergeCell ref="AJ47:AK47"/>
    <mergeCell ref="AL47:AM47"/>
    <mergeCell ref="AH44:AI44"/>
    <mergeCell ref="AH48:AI48"/>
    <mergeCell ref="AJ48:AK48"/>
    <mergeCell ref="AL48:AM48"/>
    <mergeCell ref="AH45:AI45"/>
    <mergeCell ref="A32:B32"/>
    <mergeCell ref="A49:B49"/>
    <mergeCell ref="A48:B48"/>
    <mergeCell ref="A39:B39"/>
    <mergeCell ref="A38:B38"/>
    <mergeCell ref="A37:B37"/>
    <mergeCell ref="A36:B36"/>
    <mergeCell ref="A42:B42"/>
    <mergeCell ref="A43:B43"/>
    <mergeCell ref="A46:B46"/>
    <mergeCell ref="A44:B44"/>
    <mergeCell ref="A45:B45"/>
    <mergeCell ref="A47:B47"/>
    <mergeCell ref="A35:B35"/>
    <mergeCell ref="A40:B40"/>
    <mergeCell ref="A41:B41"/>
    <mergeCell ref="A34:B34"/>
    <mergeCell ref="A33:B33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H27:AI27"/>
    <mergeCell ref="AJ27:AK27"/>
    <mergeCell ref="AL27:AM27"/>
    <mergeCell ref="AH25:AI25"/>
    <mergeCell ref="AJ25:AK25"/>
    <mergeCell ref="AH23:AI23"/>
    <mergeCell ref="AJ23:AK23"/>
    <mergeCell ref="AL23:AM23"/>
    <mergeCell ref="AH24:AI24"/>
    <mergeCell ref="A20:B20"/>
    <mergeCell ref="A19:B19"/>
    <mergeCell ref="A18:B18"/>
    <mergeCell ref="A22:B22"/>
    <mergeCell ref="A21:B21"/>
    <mergeCell ref="AL25:AM25"/>
    <mergeCell ref="AH26:AI26"/>
    <mergeCell ref="AJ26:AK26"/>
    <mergeCell ref="AL26:AM26"/>
    <mergeCell ref="AL39:AM39"/>
    <mergeCell ref="AH34:AI34"/>
    <mergeCell ref="AJ34:AK34"/>
    <mergeCell ref="AL34:AM34"/>
    <mergeCell ref="AJ32:AK32"/>
    <mergeCell ref="AL32:AM32"/>
    <mergeCell ref="AH33:AI33"/>
    <mergeCell ref="AJ33:AK33"/>
    <mergeCell ref="AH38:AI38"/>
    <mergeCell ref="AJ38:AK38"/>
    <mergeCell ref="AL38:AM38"/>
    <mergeCell ref="AJ44:AK44"/>
    <mergeCell ref="AL44:AM44"/>
    <mergeCell ref="AH41:AI41"/>
    <mergeCell ref="AJ41:AK41"/>
    <mergeCell ref="AL41:AM41"/>
    <mergeCell ref="F14:G14"/>
    <mergeCell ref="M14:AI14"/>
    <mergeCell ref="AJ11:AM11"/>
    <mergeCell ref="AJ10:AM10"/>
    <mergeCell ref="AJ36:AK36"/>
    <mergeCell ref="AL36:AM36"/>
    <mergeCell ref="AL37:AM37"/>
    <mergeCell ref="AH28:AI28"/>
    <mergeCell ref="AJ28:AK28"/>
    <mergeCell ref="AL28:AM28"/>
    <mergeCell ref="AH29:AI29"/>
    <mergeCell ref="AJ29:AK29"/>
    <mergeCell ref="AL29:AM29"/>
    <mergeCell ref="AL33:AM33"/>
    <mergeCell ref="AH40:AI40"/>
    <mergeCell ref="AJ40:AK40"/>
    <mergeCell ref="AL40:AM40"/>
    <mergeCell ref="AH39:AI39"/>
    <mergeCell ref="AJ39:AK39"/>
    <mergeCell ref="AJ45:AK45"/>
    <mergeCell ref="AL45:AM45"/>
    <mergeCell ref="AJ24:AK24"/>
    <mergeCell ref="AL24:AM24"/>
    <mergeCell ref="AL20:AM20"/>
    <mergeCell ref="AH21:AI21"/>
    <mergeCell ref="AJ21:AK21"/>
    <mergeCell ref="AL21:AM21"/>
    <mergeCell ref="AH22:AI22"/>
    <mergeCell ref="AJ22:AK22"/>
    <mergeCell ref="AL22:AM22"/>
    <mergeCell ref="AH20:AI20"/>
    <mergeCell ref="AJ20:AK20"/>
    <mergeCell ref="AH30:AI30"/>
    <mergeCell ref="AJ30:AK30"/>
    <mergeCell ref="AL30:AM30"/>
    <mergeCell ref="AH31:AI31"/>
    <mergeCell ref="AJ31:AK31"/>
    <mergeCell ref="AL31:AM31"/>
    <mergeCell ref="AH32:AI32"/>
    <mergeCell ref="AH35:AI35"/>
    <mergeCell ref="AJ35:AK35"/>
    <mergeCell ref="AL35:AM35"/>
    <mergeCell ref="AH36:AI36"/>
    <mergeCell ref="A3:AM6"/>
    <mergeCell ref="AH19:AI19"/>
    <mergeCell ref="AH18:AI18"/>
    <mergeCell ref="AJ18:AK18"/>
    <mergeCell ref="AL18:AM18"/>
    <mergeCell ref="AJ19:AK19"/>
    <mergeCell ref="AL19:AM19"/>
    <mergeCell ref="A16:B16"/>
    <mergeCell ref="A17:B17"/>
    <mergeCell ref="AH16:AI17"/>
    <mergeCell ref="AL16:AM17"/>
    <mergeCell ref="AJ16:AK17"/>
    <mergeCell ref="C16:AG16"/>
    <mergeCell ref="A7:AM8"/>
    <mergeCell ref="AJ9:AM9"/>
    <mergeCell ref="F12:I12"/>
    <mergeCell ref="M12:P12"/>
  </mergeCells>
  <printOptions horizontalCentered="1"/>
  <pageMargins left="0" right="0" top="0.5" bottom="0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6"/>
  <sheetViews>
    <sheetView workbookViewId="0">
      <selection activeCell="B1" sqref="B1:D1"/>
    </sheetView>
  </sheetViews>
  <sheetFormatPr defaultColWidth="9.140625" defaultRowHeight="12" x14ac:dyDescent="0.2"/>
  <cols>
    <col min="1" max="1" width="3.28515625" style="1" customWidth="1"/>
    <col min="2" max="2" width="8.28515625" style="1" customWidth="1"/>
    <col min="3" max="13" width="10.7109375" style="1" customWidth="1"/>
    <col min="14" max="14" width="3.28515625" style="1" customWidth="1"/>
    <col min="15" max="15" width="15.7109375" style="1" customWidth="1"/>
    <col min="16" max="16" width="10.7109375" style="1" hidden="1" customWidth="1"/>
    <col min="17" max="24" width="10.7109375" style="1" customWidth="1"/>
    <col min="25" max="16384" width="9.140625" style="1"/>
  </cols>
  <sheetData>
    <row r="1" spans="1:16" ht="12.75" customHeight="1" thickBot="1" x14ac:dyDescent="0.25">
      <c r="A1" s="25"/>
      <c r="B1" s="671" t="s">
        <v>204</v>
      </c>
      <c r="C1" s="671"/>
      <c r="D1" s="671"/>
      <c r="E1" s="26"/>
      <c r="F1" s="26"/>
      <c r="G1" s="26"/>
      <c r="H1" s="26"/>
      <c r="I1" s="26"/>
      <c r="J1" s="26"/>
      <c r="K1" s="26"/>
      <c r="L1" s="27"/>
      <c r="M1" s="155"/>
      <c r="N1" s="221" t="s">
        <v>161</v>
      </c>
    </row>
    <row r="2" spans="1:16" ht="12.75" customHeight="1" x14ac:dyDescent="0.2">
      <c r="A2" s="485" t="s">
        <v>15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7"/>
    </row>
    <row r="3" spans="1:16" ht="12.75" customHeight="1" x14ac:dyDescent="0.2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7"/>
    </row>
    <row r="4" spans="1:16" ht="12.75" customHeight="1" x14ac:dyDescent="0.2">
      <c r="A4" s="30" t="s">
        <v>196</v>
      </c>
      <c r="B4" s="6"/>
      <c r="C4" s="3"/>
      <c r="D4" s="4" t="str">
        <f>'APP FOR PAY CP'!C8</f>
        <v>Insert Name</v>
      </c>
      <c r="E4" s="4"/>
      <c r="F4" s="3"/>
      <c r="G4" s="199"/>
      <c r="H4" s="3"/>
      <c r="I4" s="3"/>
      <c r="J4" s="3"/>
      <c r="K4" s="3"/>
      <c r="L4" s="199" t="s">
        <v>6</v>
      </c>
      <c r="M4" s="195" t="str">
        <f>'APP FOR PAY CP'!N8</f>
        <v>Enter Invoice</v>
      </c>
      <c r="N4" s="31"/>
    </row>
    <row r="5" spans="1:16" ht="12.75" customHeight="1" x14ac:dyDescent="0.2">
      <c r="A5" s="30" t="s">
        <v>87</v>
      </c>
      <c r="B5" s="6"/>
      <c r="C5" s="3"/>
      <c r="D5" s="4" t="str">
        <f>'APP FOR PAY CP'!C9</f>
        <v>Insert Project Name</v>
      </c>
      <c r="E5" s="5"/>
      <c r="F5" s="3"/>
      <c r="G5" s="199"/>
      <c r="H5" s="3"/>
      <c r="I5" s="3"/>
      <c r="J5" s="3"/>
      <c r="K5" s="3"/>
      <c r="L5" s="199" t="s">
        <v>46</v>
      </c>
      <c r="M5" s="195" t="str">
        <f>'APP FOR PAY CP'!G12</f>
        <v>Enter Project #</v>
      </c>
      <c r="N5" s="31"/>
    </row>
    <row r="6" spans="1:16" ht="12.75" customHeight="1" x14ac:dyDescent="0.2">
      <c r="A6" s="30" t="s">
        <v>47</v>
      </c>
      <c r="B6" s="6"/>
      <c r="C6" s="3"/>
      <c r="D6" s="4" t="str">
        <f>'APP FOR PAY CP'!C10</f>
        <v>Insert Project Desc.</v>
      </c>
      <c r="E6" s="5"/>
      <c r="F6" s="4"/>
      <c r="G6" s="3"/>
      <c r="H6" s="3"/>
      <c r="I6" s="3"/>
      <c r="J6" s="3"/>
      <c r="K6" s="3"/>
      <c r="L6" s="199" t="s">
        <v>57</v>
      </c>
      <c r="M6" s="195" t="str">
        <f>'APP FOR PAY CP'!G13</f>
        <v>Enter Federal #</v>
      </c>
      <c r="N6" s="31"/>
    </row>
    <row r="7" spans="1:16" ht="12.75" customHeight="1" x14ac:dyDescent="0.2">
      <c r="A7" s="30" t="s">
        <v>167</v>
      </c>
      <c r="B7" s="6"/>
      <c r="C7" s="3"/>
      <c r="D7" s="148" t="str">
        <f>'APP FOR PAY CP'!C11</f>
        <v>Enter NTP Date</v>
      </c>
      <c r="E7" s="5"/>
      <c r="F7" s="3"/>
      <c r="G7" s="3"/>
      <c r="H7" s="3"/>
      <c r="I7" s="3"/>
      <c r="J7" s="3"/>
      <c r="K7" s="3"/>
      <c r="L7" s="199"/>
      <c r="M7" s="199"/>
      <c r="N7" s="18"/>
    </row>
    <row r="8" spans="1:16" ht="12.75" customHeight="1" x14ac:dyDescent="0.2">
      <c r="A8" s="30" t="s">
        <v>166</v>
      </c>
      <c r="B8" s="6"/>
      <c r="C8" s="3"/>
      <c r="D8" s="5" t="str">
        <f>'APP FOR PAY CP'!C12</f>
        <v>Enter Contract Exp Date</v>
      </c>
      <c r="E8" s="5"/>
      <c r="F8" s="3"/>
      <c r="G8" s="3"/>
      <c r="H8" s="3"/>
      <c r="I8" s="3"/>
      <c r="J8" s="3"/>
      <c r="K8" s="3"/>
      <c r="L8" s="199"/>
      <c r="M8" s="199"/>
      <c r="N8" s="18"/>
    </row>
    <row r="9" spans="1:16" ht="12.75" customHeight="1" x14ac:dyDescent="0.2">
      <c r="A9" s="30" t="s">
        <v>12</v>
      </c>
      <c r="B9" s="6"/>
      <c r="C9" s="3"/>
      <c r="D9" s="199" t="s">
        <v>13</v>
      </c>
      <c r="E9" s="460" t="str">
        <f>'APP FOR PAY CP'!D14</f>
        <v>(Date)</v>
      </c>
      <c r="F9" s="553"/>
      <c r="G9" s="199" t="s">
        <v>14</v>
      </c>
      <c r="H9" s="460" t="str">
        <f>'APP FOR PAY CP'!G14</f>
        <v>(Date)</v>
      </c>
      <c r="I9" s="553"/>
      <c r="J9" s="3"/>
      <c r="K9" s="3"/>
      <c r="L9" s="3"/>
      <c r="M9" s="3"/>
      <c r="N9" s="18"/>
    </row>
    <row r="10" spans="1:16" ht="9.9499999999999993" customHeight="1" thickBot="1" x14ac:dyDescent="0.25">
      <c r="A10" s="2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0"/>
    </row>
    <row r="11" spans="1:16" s="12" customFormat="1" ht="12.75" customHeight="1" thickTop="1" x14ac:dyDescent="0.2">
      <c r="A11" s="175" t="s">
        <v>43</v>
      </c>
      <c r="B11" s="153"/>
      <c r="C11" s="153"/>
      <c r="D11" s="131"/>
      <c r="E11" s="131"/>
      <c r="F11" s="131"/>
      <c r="G11" s="131"/>
      <c r="H11" s="131"/>
      <c r="I11" s="153"/>
      <c r="J11" s="153"/>
      <c r="K11" s="153"/>
      <c r="L11" s="153"/>
      <c r="M11" s="153"/>
      <c r="N11" s="176"/>
    </row>
    <row r="12" spans="1:16" s="12" customFormat="1" ht="12.75" customHeight="1" x14ac:dyDescent="0.2">
      <c r="A12" s="164"/>
      <c r="B12" s="170" t="s">
        <v>35</v>
      </c>
      <c r="D12" s="154"/>
      <c r="E12" s="153"/>
      <c r="F12" s="153"/>
      <c r="G12" s="153"/>
      <c r="H12" s="153"/>
      <c r="I12" s="153"/>
      <c r="J12" s="153"/>
      <c r="K12" s="153"/>
      <c r="L12" s="153"/>
      <c r="M12" s="153"/>
      <c r="N12" s="176"/>
    </row>
    <row r="13" spans="1:16" s="12" customFormat="1" ht="12.75" customHeight="1" x14ac:dyDescent="0.2">
      <c r="A13" s="164"/>
      <c r="B13" s="166"/>
      <c r="C13" s="167"/>
      <c r="D13" s="167"/>
      <c r="E13" s="166"/>
      <c r="F13" s="166"/>
      <c r="G13" s="166"/>
      <c r="H13" s="166"/>
      <c r="I13" s="166"/>
      <c r="J13" s="166"/>
      <c r="K13" s="166"/>
      <c r="L13" s="166"/>
      <c r="M13" s="166"/>
      <c r="N13" s="176"/>
    </row>
    <row r="14" spans="1:16" s="12" customFormat="1" ht="12.75" customHeight="1" x14ac:dyDescent="0.2">
      <c r="A14" s="197"/>
      <c r="B14" s="169" t="s">
        <v>33</v>
      </c>
      <c r="C14" s="131"/>
      <c r="D14" s="131"/>
      <c r="I14" s="152"/>
      <c r="J14" s="152"/>
      <c r="K14" s="152"/>
      <c r="L14" s="152"/>
      <c r="M14" s="152"/>
      <c r="N14" s="130"/>
    </row>
    <row r="15" spans="1:16" s="12" customFormat="1" ht="12.75" customHeight="1" x14ac:dyDescent="0.2">
      <c r="A15" s="197"/>
      <c r="B15" s="204"/>
      <c r="C15" s="143"/>
      <c r="D15" s="143"/>
      <c r="E15" s="11"/>
      <c r="F15" s="11"/>
      <c r="G15" s="11"/>
      <c r="H15" s="11"/>
      <c r="I15" s="168"/>
      <c r="J15" s="168"/>
      <c r="K15" s="168"/>
      <c r="L15" s="168"/>
      <c r="M15" s="168"/>
      <c r="N15" s="130"/>
    </row>
    <row r="16" spans="1:16" s="12" customFormat="1" ht="12.75" customHeight="1" x14ac:dyDescent="0.2">
      <c r="A16" s="197"/>
      <c r="B16" s="198"/>
      <c r="C16" s="131"/>
      <c r="D16" s="131"/>
      <c r="I16" s="152"/>
      <c r="J16" s="152"/>
      <c r="K16" s="152"/>
      <c r="L16" s="152"/>
      <c r="M16" s="152"/>
      <c r="N16" s="130"/>
      <c r="P16" s="220" t="s">
        <v>0</v>
      </c>
    </row>
    <row r="17" spans="1:16" s="12" customFormat="1" ht="12.75" customHeight="1" x14ac:dyDescent="0.2">
      <c r="A17" s="672" t="s">
        <v>0</v>
      </c>
      <c r="B17" s="673"/>
      <c r="C17" s="673"/>
      <c r="D17" s="673"/>
      <c r="E17" s="673"/>
      <c r="F17" s="673"/>
      <c r="G17" s="673"/>
      <c r="H17" s="673"/>
      <c r="I17" s="152"/>
      <c r="J17" s="152"/>
      <c r="K17" s="152"/>
      <c r="L17" s="152"/>
      <c r="M17" s="152"/>
      <c r="N17" s="130"/>
      <c r="P17" s="169" t="s">
        <v>144</v>
      </c>
    </row>
    <row r="18" spans="1:16" s="12" customFormat="1" ht="12.75" customHeight="1" x14ac:dyDescent="0.2">
      <c r="A18" s="197"/>
      <c r="B18" s="169" t="s">
        <v>38</v>
      </c>
      <c r="C18" s="131"/>
      <c r="D18" s="131"/>
      <c r="I18" s="152"/>
      <c r="J18" s="152"/>
      <c r="K18" s="152"/>
      <c r="L18" s="152"/>
      <c r="M18" s="152"/>
      <c r="N18" s="130"/>
      <c r="P18" s="169" t="s">
        <v>145</v>
      </c>
    </row>
    <row r="19" spans="1:16" s="12" customFormat="1" ht="12.75" customHeight="1" x14ac:dyDescent="0.2">
      <c r="A19" s="197"/>
      <c r="B19" s="267" t="s">
        <v>42</v>
      </c>
      <c r="C19" s="268"/>
      <c r="D19" s="268"/>
      <c r="E19" s="269"/>
      <c r="F19" s="269"/>
      <c r="G19" s="269"/>
      <c r="H19" s="269" t="s">
        <v>39</v>
      </c>
      <c r="I19" s="270"/>
      <c r="J19" s="270"/>
      <c r="K19" s="270"/>
      <c r="L19" s="270"/>
      <c r="M19" s="272" t="s">
        <v>40</v>
      </c>
      <c r="N19" s="130"/>
      <c r="P19" s="10" t="s">
        <v>146</v>
      </c>
    </row>
    <row r="20" spans="1:16" s="12" customFormat="1" ht="12.75" customHeight="1" x14ac:dyDescent="0.2">
      <c r="A20" s="197"/>
      <c r="B20" s="271"/>
      <c r="C20" s="268"/>
      <c r="D20" s="268"/>
      <c r="E20" s="269"/>
      <c r="F20" s="269"/>
      <c r="G20" s="269"/>
      <c r="H20" s="269"/>
      <c r="I20" s="270"/>
      <c r="J20" s="270"/>
      <c r="K20" s="270"/>
      <c r="L20" s="270"/>
      <c r="M20" s="270"/>
      <c r="N20" s="130"/>
      <c r="P20" s="10" t="s">
        <v>147</v>
      </c>
    </row>
    <row r="21" spans="1:16" s="12" customFormat="1" ht="12.75" customHeight="1" x14ac:dyDescent="0.2">
      <c r="A21" s="197"/>
      <c r="B21" s="271"/>
      <c r="C21" s="268"/>
      <c r="D21" s="268"/>
      <c r="E21" s="269"/>
      <c r="F21" s="269"/>
      <c r="G21" s="269"/>
      <c r="H21" s="269"/>
      <c r="I21" s="270"/>
      <c r="J21" s="270"/>
      <c r="K21" s="270"/>
      <c r="L21" s="270"/>
      <c r="M21" s="270"/>
      <c r="N21" s="130"/>
      <c r="P21" s="10" t="s">
        <v>148</v>
      </c>
    </row>
    <row r="22" spans="1:16" s="12" customFormat="1" ht="12.75" customHeight="1" x14ac:dyDescent="0.2">
      <c r="A22" s="197"/>
      <c r="B22" s="198"/>
      <c r="C22" s="131"/>
      <c r="D22" s="131"/>
      <c r="I22" s="152"/>
      <c r="J22" s="152"/>
      <c r="K22" s="152"/>
      <c r="L22" s="152"/>
      <c r="M22" s="152"/>
      <c r="N22" s="130"/>
      <c r="P22" s="10" t="s">
        <v>149</v>
      </c>
    </row>
    <row r="23" spans="1:16" s="12" customFormat="1" ht="12.75" customHeight="1" x14ac:dyDescent="0.2">
      <c r="A23" s="197"/>
      <c r="B23" s="169" t="s">
        <v>41</v>
      </c>
      <c r="C23" s="131"/>
      <c r="D23" s="131"/>
      <c r="I23" s="152"/>
      <c r="J23" s="152"/>
      <c r="K23" s="152"/>
      <c r="L23" s="152"/>
      <c r="M23" s="152"/>
      <c r="N23" s="130"/>
      <c r="P23" s="10" t="s">
        <v>150</v>
      </c>
    </row>
    <row r="24" spans="1:16" s="12" customFormat="1" ht="12.75" customHeight="1" x14ac:dyDescent="0.2">
      <c r="A24" s="197"/>
      <c r="B24" s="267" t="s">
        <v>205</v>
      </c>
      <c r="C24" s="268"/>
      <c r="D24" s="268"/>
      <c r="E24" s="269"/>
      <c r="F24" s="269"/>
      <c r="G24" s="269"/>
      <c r="H24" s="269"/>
      <c r="I24" s="270"/>
      <c r="J24" s="270"/>
      <c r="K24" s="270"/>
      <c r="L24" s="270"/>
      <c r="M24" s="272"/>
      <c r="N24" s="130"/>
      <c r="P24" s="10" t="s">
        <v>151</v>
      </c>
    </row>
    <row r="25" spans="1:16" s="12" customFormat="1" ht="12.75" customHeight="1" x14ac:dyDescent="0.2">
      <c r="A25" s="197"/>
      <c r="B25" s="271"/>
      <c r="C25" s="268"/>
      <c r="D25" s="268"/>
      <c r="E25" s="269"/>
      <c r="F25" s="269"/>
      <c r="G25" s="269"/>
      <c r="H25" s="269"/>
      <c r="I25" s="270"/>
      <c r="J25" s="270"/>
      <c r="K25" s="270"/>
      <c r="L25" s="270"/>
      <c r="M25" s="270"/>
      <c r="N25" s="130"/>
      <c r="P25" s="10" t="s">
        <v>152</v>
      </c>
    </row>
    <row r="26" spans="1:16" s="12" customFormat="1" ht="12.75" customHeight="1" x14ac:dyDescent="0.2">
      <c r="A26" s="242"/>
      <c r="B26" s="271"/>
      <c r="C26" s="268"/>
      <c r="D26" s="268"/>
      <c r="E26" s="269"/>
      <c r="F26" s="269"/>
      <c r="G26" s="269"/>
      <c r="H26" s="269"/>
      <c r="I26" s="270"/>
      <c r="J26" s="270"/>
      <c r="K26" s="270"/>
      <c r="L26" s="270"/>
      <c r="M26" s="270"/>
      <c r="N26" s="130"/>
      <c r="P26" s="10" t="s">
        <v>153</v>
      </c>
    </row>
    <row r="27" spans="1:16" s="12" customFormat="1" ht="12.75" customHeight="1" x14ac:dyDescent="0.2">
      <c r="A27" s="197"/>
      <c r="B27" s="271"/>
      <c r="C27" s="268"/>
      <c r="D27" s="268"/>
      <c r="E27" s="269"/>
      <c r="F27" s="269"/>
      <c r="G27" s="269"/>
      <c r="H27" s="269"/>
      <c r="I27" s="270"/>
      <c r="J27" s="270"/>
      <c r="K27" s="270"/>
      <c r="L27" s="270"/>
      <c r="M27" s="270"/>
      <c r="N27" s="130"/>
    </row>
    <row r="28" spans="1:16" s="12" customFormat="1" ht="12.75" customHeight="1" x14ac:dyDescent="0.2">
      <c r="A28" s="197"/>
      <c r="B28" s="271"/>
      <c r="C28" s="268"/>
      <c r="D28" s="268"/>
      <c r="E28" s="269"/>
      <c r="F28" s="269"/>
      <c r="G28" s="269"/>
      <c r="H28" s="269"/>
      <c r="I28" s="270"/>
      <c r="J28" s="270"/>
      <c r="K28" s="270"/>
      <c r="L28" s="270"/>
      <c r="M28" s="270"/>
      <c r="N28" s="130"/>
    </row>
    <row r="29" spans="1:16" s="12" customFormat="1" ht="12.75" customHeight="1" x14ac:dyDescent="0.2">
      <c r="A29" s="197"/>
      <c r="B29" s="267"/>
      <c r="C29" s="268"/>
      <c r="D29" s="268"/>
      <c r="E29" s="269"/>
      <c r="F29" s="269"/>
      <c r="G29" s="269"/>
      <c r="H29" s="269"/>
      <c r="I29" s="270"/>
      <c r="J29" s="270"/>
      <c r="K29" s="270"/>
      <c r="L29" s="270"/>
      <c r="M29" s="270"/>
      <c r="N29" s="130"/>
    </row>
    <row r="30" spans="1:16" s="12" customFormat="1" ht="12.75" customHeight="1" x14ac:dyDescent="0.2">
      <c r="A30" s="197"/>
      <c r="B30" s="267"/>
      <c r="C30" s="268"/>
      <c r="D30" s="268"/>
      <c r="E30" s="269"/>
      <c r="F30" s="269"/>
      <c r="G30" s="269"/>
      <c r="H30" s="269"/>
      <c r="I30" s="270"/>
      <c r="J30" s="270"/>
      <c r="K30" s="270"/>
      <c r="L30" s="270"/>
      <c r="M30" s="270"/>
      <c r="N30" s="130"/>
    </row>
    <row r="31" spans="1:16" s="12" customFormat="1" ht="12.75" customHeight="1" x14ac:dyDescent="0.2">
      <c r="A31" s="197"/>
      <c r="B31" s="267"/>
      <c r="C31" s="268"/>
      <c r="D31" s="268"/>
      <c r="E31" s="269"/>
      <c r="F31" s="269"/>
      <c r="G31" s="269"/>
      <c r="H31" s="269"/>
      <c r="I31" s="270"/>
      <c r="J31" s="270"/>
      <c r="K31" s="270"/>
      <c r="L31" s="270"/>
      <c r="M31" s="270"/>
      <c r="N31" s="130"/>
    </row>
    <row r="32" spans="1:16" s="12" customFormat="1" ht="12.75" customHeight="1" x14ac:dyDescent="0.2">
      <c r="A32" s="197"/>
      <c r="B32" s="198"/>
      <c r="C32" s="131"/>
      <c r="D32" s="131"/>
      <c r="I32" s="152"/>
      <c r="J32" s="152"/>
      <c r="K32" s="152"/>
      <c r="L32" s="152"/>
      <c r="M32" s="152"/>
      <c r="N32" s="130"/>
    </row>
    <row r="33" spans="1:14" s="12" customFormat="1" ht="12.75" customHeight="1" x14ac:dyDescent="0.2">
      <c r="A33" s="197"/>
      <c r="B33" s="169" t="s">
        <v>34</v>
      </c>
      <c r="C33" s="131"/>
      <c r="D33" s="131"/>
      <c r="I33" s="152"/>
      <c r="J33" s="152"/>
      <c r="K33" s="152"/>
      <c r="L33" s="152"/>
      <c r="M33" s="152"/>
      <c r="N33" s="130"/>
    </row>
    <row r="34" spans="1:14" s="12" customFormat="1" ht="12.75" customHeight="1" x14ac:dyDescent="0.2">
      <c r="A34" s="197"/>
      <c r="B34" s="267" t="s">
        <v>36</v>
      </c>
      <c r="C34" s="268"/>
      <c r="D34" s="268"/>
      <c r="E34" s="269"/>
      <c r="F34" s="269"/>
      <c r="G34" s="269"/>
      <c r="H34" s="269"/>
      <c r="I34" s="270"/>
      <c r="J34" s="270"/>
      <c r="K34" s="270"/>
      <c r="L34" s="270"/>
      <c r="M34" s="272" t="s">
        <v>37</v>
      </c>
      <c r="N34" s="130"/>
    </row>
    <row r="35" spans="1:14" s="12" customFormat="1" ht="12.75" customHeight="1" x14ac:dyDescent="0.2">
      <c r="A35" s="242"/>
      <c r="B35" s="267"/>
      <c r="C35" s="268"/>
      <c r="D35" s="268"/>
      <c r="E35" s="269"/>
      <c r="F35" s="269"/>
      <c r="G35" s="269"/>
      <c r="H35" s="269"/>
      <c r="I35" s="270"/>
      <c r="J35" s="270"/>
      <c r="K35" s="270"/>
      <c r="L35" s="270"/>
      <c r="M35" s="272"/>
      <c r="N35" s="130"/>
    </row>
    <row r="36" spans="1:14" s="12" customFormat="1" ht="12.75" customHeight="1" x14ac:dyDescent="0.2">
      <c r="A36" s="197"/>
      <c r="B36" s="271"/>
      <c r="C36" s="268"/>
      <c r="D36" s="268"/>
      <c r="E36" s="269"/>
      <c r="F36" s="269"/>
      <c r="G36" s="269"/>
      <c r="H36" s="269"/>
      <c r="I36" s="270"/>
      <c r="J36" s="270"/>
      <c r="K36" s="270"/>
      <c r="L36" s="270"/>
      <c r="M36" s="270"/>
      <c r="N36" s="130"/>
    </row>
    <row r="37" spans="1:14" s="12" customFormat="1" ht="12.75" customHeight="1" thickBot="1" x14ac:dyDescent="0.25">
      <c r="A37" s="177"/>
      <c r="B37" s="171"/>
      <c r="C37" s="172"/>
      <c r="D37" s="172"/>
      <c r="E37" s="173"/>
      <c r="F37" s="173"/>
      <c r="G37" s="173"/>
      <c r="H37" s="173"/>
      <c r="I37" s="174"/>
      <c r="J37" s="174"/>
      <c r="K37" s="174"/>
      <c r="L37" s="174"/>
      <c r="M37" s="174"/>
      <c r="N37" s="178"/>
    </row>
    <row r="38" spans="1:14" s="12" customFormat="1" ht="12.75" customHeight="1" thickTop="1" x14ac:dyDescent="0.2">
      <c r="A38" s="48"/>
      <c r="B38" s="218" t="s">
        <v>154</v>
      </c>
      <c r="C38" s="131"/>
      <c r="D38" s="131"/>
      <c r="I38" s="152"/>
      <c r="J38" s="152"/>
      <c r="K38" s="152"/>
      <c r="L38" s="152"/>
      <c r="M38" s="152"/>
      <c r="N38" s="130"/>
    </row>
    <row r="39" spans="1:14" s="12" customFormat="1" ht="12.75" customHeight="1" x14ac:dyDescent="0.2">
      <c r="A39" s="179"/>
      <c r="B39" s="13" t="s">
        <v>137</v>
      </c>
      <c r="C39" s="143"/>
      <c r="D39" s="13" t="s">
        <v>138</v>
      </c>
      <c r="E39" s="11"/>
      <c r="F39" s="13" t="s">
        <v>139</v>
      </c>
      <c r="G39" s="11"/>
      <c r="H39" s="11"/>
      <c r="I39" s="168"/>
      <c r="J39" s="168"/>
      <c r="K39" s="168"/>
      <c r="L39" s="168"/>
      <c r="M39" s="219"/>
      <c r="N39" s="180"/>
    </row>
    <row r="40" spans="1:14" s="12" customFormat="1" ht="12.75" customHeight="1" thickBot="1" x14ac:dyDescent="0.25">
      <c r="A40" s="443"/>
      <c r="B40" s="444"/>
      <c r="C40" s="444"/>
      <c r="D40" s="444"/>
      <c r="E40" s="444"/>
      <c r="F40" s="444"/>
      <c r="G40" s="444"/>
      <c r="H40" s="444"/>
      <c r="I40" s="445"/>
      <c r="J40" s="446"/>
      <c r="K40" s="446"/>
      <c r="L40" s="444"/>
      <c r="M40" s="444"/>
      <c r="N40" s="447"/>
    </row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</sheetData>
  <mergeCells count="5">
    <mergeCell ref="B1:D1"/>
    <mergeCell ref="A2:N3"/>
    <mergeCell ref="E9:F9"/>
    <mergeCell ref="H9:I9"/>
    <mergeCell ref="A17:H17"/>
  </mergeCells>
  <dataValidations count="1">
    <dataValidation type="list" allowBlank="1" showInputMessage="1" showErrorMessage="1" sqref="A17:H17">
      <formula1>$P$16:$P$26</formula1>
    </dataValidation>
  </dataValidations>
  <printOptions horizontalCentered="1"/>
  <pageMargins left="0.25" right="0.25" top="0.5" bottom="0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"/>
  <sheetViews>
    <sheetView view="pageLayout" zoomScaleNormal="100" workbookViewId="0"/>
  </sheetViews>
  <sheetFormatPr defaultRowHeight="12.75" x14ac:dyDescent="0.2"/>
  <sheetData>
    <row r="5" spans="2:2" x14ac:dyDescent="0.2">
      <c r="B5" s="14" t="s">
        <v>62</v>
      </c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6"/>
  <sheetViews>
    <sheetView workbookViewId="0">
      <selection activeCell="A10" sqref="A10"/>
    </sheetView>
  </sheetViews>
  <sheetFormatPr defaultColWidth="9.140625" defaultRowHeight="12" x14ac:dyDescent="0.2"/>
  <cols>
    <col min="1" max="11" width="10.7109375" style="1" customWidth="1"/>
    <col min="12" max="13" width="15.7109375" style="1" customWidth="1"/>
    <col min="14" max="14" width="10.7109375" style="1" customWidth="1"/>
    <col min="15" max="16384" width="9.140625" style="1"/>
  </cols>
  <sheetData>
    <row r="1" spans="1:27" ht="12.75" customHeight="1" thickBo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  <c r="L1" s="221" t="s">
        <v>161</v>
      </c>
    </row>
    <row r="2" spans="1:27" ht="12.75" customHeight="1" x14ac:dyDescent="0.2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27" ht="12.75" customHeight="1" x14ac:dyDescent="0.2">
      <c r="A3" s="616" t="s">
        <v>143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5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2.75" customHeight="1" x14ac:dyDescent="0.2">
      <c r="A4" s="616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5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27" ht="12.75" customHeight="1" x14ac:dyDescent="0.2">
      <c r="A5" s="616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5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</row>
    <row r="6" spans="1:27" ht="12.75" customHeight="1" x14ac:dyDescent="0.2">
      <c r="A6" s="616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5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7" ht="12.75" customHeight="1" x14ac:dyDescent="0.2">
      <c r="A7" s="485" t="s">
        <v>23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7"/>
    </row>
    <row r="8" spans="1:27" ht="12.75" customHeight="1" x14ac:dyDescent="0.2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7"/>
    </row>
    <row r="9" spans="1:27" ht="12.75" customHeight="1" x14ac:dyDescent="0.2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18"/>
    </row>
    <row r="10" spans="1:27" ht="12.75" customHeight="1" x14ac:dyDescent="0.2">
      <c r="A10" s="30" t="s">
        <v>196</v>
      </c>
      <c r="B10" s="3"/>
      <c r="C10" s="4" t="str">
        <f>'APP FOR PAY CP'!C8</f>
        <v>Insert Name</v>
      </c>
      <c r="D10" s="4"/>
      <c r="E10" s="3"/>
      <c r="F10" s="243"/>
      <c r="G10" s="3"/>
      <c r="H10" s="3"/>
      <c r="I10" s="3"/>
      <c r="J10" s="3"/>
      <c r="K10" s="243" t="s">
        <v>6</v>
      </c>
      <c r="L10" s="239" t="str">
        <f>'APP FOR PAY CP'!N8</f>
        <v>Enter Invoice</v>
      </c>
    </row>
    <row r="11" spans="1:27" ht="12.75" customHeight="1" x14ac:dyDescent="0.2">
      <c r="A11" s="30" t="s">
        <v>87</v>
      </c>
      <c r="B11" s="3"/>
      <c r="C11" s="4" t="str">
        <f>'APP FOR PAY CP'!C9</f>
        <v>Insert Project Name</v>
      </c>
      <c r="D11" s="5"/>
      <c r="E11" s="3"/>
      <c r="F11" s="243"/>
      <c r="G11" s="3"/>
      <c r="H11" s="3"/>
      <c r="I11" s="3"/>
      <c r="J11" s="3"/>
      <c r="K11" s="243" t="s">
        <v>46</v>
      </c>
      <c r="L11" s="239" t="str">
        <f>'APP FOR PAY CP'!G12</f>
        <v>Enter Project #</v>
      </c>
    </row>
    <row r="12" spans="1:27" ht="12.75" customHeight="1" x14ac:dyDescent="0.2">
      <c r="A12" s="30" t="s">
        <v>47</v>
      </c>
      <c r="B12" s="3"/>
      <c r="C12" s="4" t="str">
        <f>'APP FOR PAY CP'!C10</f>
        <v>Insert Project Desc.</v>
      </c>
      <c r="D12" s="5"/>
      <c r="E12" s="4"/>
      <c r="F12" s="3"/>
      <c r="G12" s="3"/>
      <c r="H12" s="3"/>
      <c r="I12" s="3"/>
      <c r="J12" s="3"/>
      <c r="K12" s="243" t="s">
        <v>48</v>
      </c>
      <c r="L12" s="240" t="str">
        <f>'APP FOR PAY CP'!G13</f>
        <v>Enter Federal #</v>
      </c>
    </row>
    <row r="13" spans="1:27" ht="12.75" customHeight="1" x14ac:dyDescent="0.2">
      <c r="A13" s="149"/>
      <c r="B13" s="145"/>
      <c r="C13" s="145"/>
      <c r="D13" s="145"/>
      <c r="E13" s="3"/>
      <c r="F13" s="3"/>
      <c r="G13" s="3"/>
      <c r="H13" s="3"/>
      <c r="I13" s="3"/>
      <c r="J13" s="3"/>
      <c r="K13" s="243"/>
      <c r="L13" s="18"/>
    </row>
    <row r="14" spans="1:27" ht="12.75" customHeight="1" x14ac:dyDescent="0.2">
      <c r="A14" s="30" t="s">
        <v>12</v>
      </c>
      <c r="B14" s="3"/>
      <c r="C14" s="243" t="s">
        <v>13</v>
      </c>
      <c r="D14" s="460" t="str">
        <f>'APP FOR PAY CP'!D14:E14</f>
        <v>(Date)</v>
      </c>
      <c r="E14" s="515"/>
      <c r="F14" s="243" t="s">
        <v>14</v>
      </c>
      <c r="G14" s="460" t="str">
        <f>'APP FOR PAY CP'!G14:H14</f>
        <v>(Date)</v>
      </c>
      <c r="H14" s="515"/>
      <c r="I14" s="3"/>
      <c r="J14" s="3"/>
      <c r="K14" s="3"/>
      <c r="L14" s="18"/>
    </row>
    <row r="15" spans="1:27" s="12" customFormat="1" ht="12.75" customHeight="1" thickBot="1" x14ac:dyDescent="0.25">
      <c r="A15" s="48"/>
      <c r="L15" s="47"/>
    </row>
    <row r="16" spans="1:27" s="12" customFormat="1" ht="12.75" customHeight="1" thickBot="1" x14ac:dyDescent="0.25">
      <c r="A16" s="48"/>
      <c r="G16" s="720" t="s">
        <v>84</v>
      </c>
      <c r="H16" s="720"/>
      <c r="I16" s="720"/>
      <c r="J16" s="720"/>
      <c r="K16" s="720"/>
      <c r="L16" s="720"/>
    </row>
    <row r="17" spans="1:12" s="12" customFormat="1" ht="12.75" customHeight="1" thickBot="1" x14ac:dyDescent="0.25">
      <c r="A17" s="144"/>
      <c r="B17" s="132"/>
      <c r="C17" s="132"/>
      <c r="D17" s="132"/>
      <c r="E17" s="132"/>
      <c r="F17" s="132"/>
      <c r="G17" s="252" t="s">
        <v>83</v>
      </c>
      <c r="H17" s="253" t="s">
        <v>82</v>
      </c>
      <c r="I17" s="253" t="s">
        <v>81</v>
      </c>
      <c r="J17" s="718" t="s">
        <v>80</v>
      </c>
      <c r="K17" s="718"/>
      <c r="L17" s="253" t="s">
        <v>79</v>
      </c>
    </row>
    <row r="18" spans="1:12" s="12" customFormat="1" ht="12.75" customHeight="1" x14ac:dyDescent="0.2">
      <c r="A18" s="698" t="s">
        <v>25</v>
      </c>
      <c r="B18" s="699"/>
      <c r="C18" s="699"/>
      <c r="D18" s="699"/>
      <c r="E18" s="699"/>
      <c r="F18" s="699"/>
      <c r="G18" s="696" t="s">
        <v>99</v>
      </c>
      <c r="H18" s="706" t="s">
        <v>100</v>
      </c>
      <c r="I18" s="696" t="s">
        <v>109</v>
      </c>
      <c r="J18" s="706" t="s">
        <v>107</v>
      </c>
      <c r="K18" s="706"/>
      <c r="L18" s="719" t="s">
        <v>22</v>
      </c>
    </row>
    <row r="19" spans="1:12" s="12" customFormat="1" ht="12.75" customHeight="1" x14ac:dyDescent="0.2">
      <c r="A19" s="698"/>
      <c r="B19" s="699"/>
      <c r="C19" s="699"/>
      <c r="D19" s="699"/>
      <c r="E19" s="699"/>
      <c r="F19" s="699"/>
      <c r="G19" s="696"/>
      <c r="H19" s="699"/>
      <c r="I19" s="696"/>
      <c r="J19" s="699"/>
      <c r="K19" s="699"/>
      <c r="L19" s="719"/>
    </row>
    <row r="20" spans="1:12" s="12" customFormat="1" ht="12.75" customHeight="1" x14ac:dyDescent="0.2">
      <c r="A20" s="700"/>
      <c r="B20" s="701"/>
      <c r="C20" s="701"/>
      <c r="D20" s="701"/>
      <c r="E20" s="701"/>
      <c r="F20" s="701"/>
      <c r="G20" s="696"/>
      <c r="H20" s="701"/>
      <c r="I20" s="696"/>
      <c r="J20" s="701"/>
      <c r="K20" s="701"/>
      <c r="L20" s="719"/>
    </row>
    <row r="21" spans="1:12" s="12" customFormat="1" ht="12.75" customHeight="1" thickBot="1" x14ac:dyDescent="0.25">
      <c r="A21" s="702"/>
      <c r="B21" s="703"/>
      <c r="C21" s="703"/>
      <c r="D21" s="703"/>
      <c r="E21" s="703"/>
      <c r="F21" s="703"/>
      <c r="G21" s="697"/>
      <c r="H21" s="703"/>
      <c r="I21" s="250" t="s">
        <v>74</v>
      </c>
      <c r="J21" s="703"/>
      <c r="K21" s="703"/>
      <c r="L21" s="251" t="s">
        <v>168</v>
      </c>
    </row>
    <row r="22" spans="1:12" s="12" customFormat="1" ht="12.75" customHeight="1" thickTop="1" x14ac:dyDescent="0.2">
      <c r="A22" s="707" t="s">
        <v>50</v>
      </c>
      <c r="B22" s="708"/>
      <c r="C22" s="708"/>
      <c r="D22" s="708"/>
      <c r="E22" s="708"/>
      <c r="F22" s="709"/>
      <c r="G22" s="713"/>
      <c r="H22" s="717"/>
      <c r="I22" s="717"/>
      <c r="J22" s="717"/>
      <c r="K22" s="717"/>
      <c r="L22" s="715"/>
    </row>
    <row r="23" spans="1:12" s="12" customFormat="1" ht="12.75" customHeight="1" x14ac:dyDescent="0.2">
      <c r="A23" s="710"/>
      <c r="B23" s="711"/>
      <c r="C23" s="711"/>
      <c r="D23" s="711"/>
      <c r="E23" s="711"/>
      <c r="F23" s="712"/>
      <c r="G23" s="714"/>
      <c r="H23" s="682"/>
      <c r="I23" s="682"/>
      <c r="J23" s="682"/>
      <c r="K23" s="682"/>
      <c r="L23" s="716"/>
    </row>
    <row r="24" spans="1:12" s="12" customFormat="1" ht="12.75" customHeight="1" x14ac:dyDescent="0.2">
      <c r="A24" s="687" t="s">
        <v>24</v>
      </c>
      <c r="B24" s="688"/>
      <c r="C24" s="688"/>
      <c r="D24" s="688"/>
      <c r="E24" s="688"/>
      <c r="F24" s="689"/>
      <c r="G24" s="185"/>
      <c r="H24" s="185"/>
      <c r="I24" s="185"/>
      <c r="J24" s="685"/>
      <c r="K24" s="686"/>
      <c r="L24" s="187"/>
    </row>
    <row r="25" spans="1:12" s="12" customFormat="1" ht="12.75" customHeight="1" x14ac:dyDescent="0.2">
      <c r="A25" s="693"/>
      <c r="B25" s="694"/>
      <c r="C25" s="694"/>
      <c r="D25" s="694"/>
      <c r="E25" s="694"/>
      <c r="F25" s="695"/>
      <c r="G25" s="186"/>
      <c r="H25" s="186"/>
      <c r="I25" s="186"/>
      <c r="J25" s="683"/>
      <c r="K25" s="684"/>
      <c r="L25" s="188"/>
    </row>
    <row r="26" spans="1:12" s="12" customFormat="1" ht="12.75" customHeight="1" x14ac:dyDescent="0.2">
      <c r="A26" s="690" t="s">
        <v>155</v>
      </c>
      <c r="B26" s="691"/>
      <c r="C26" s="691"/>
      <c r="D26" s="691"/>
      <c r="E26" s="691"/>
      <c r="F26" s="692"/>
      <c r="G26" s="184">
        <f>SUM(G24:G25)</f>
        <v>0</v>
      </c>
      <c r="H26" s="184">
        <f t="shared" ref="H26:I26" si="0">SUM(H24:H25)</f>
        <v>0</v>
      </c>
      <c r="I26" s="184">
        <f t="shared" si="0"/>
        <v>0</v>
      </c>
      <c r="J26" s="682">
        <f>SUM(J24:K25)</f>
        <v>0</v>
      </c>
      <c r="K26" s="682"/>
      <c r="L26" s="189">
        <f>J26-I26</f>
        <v>0</v>
      </c>
    </row>
    <row r="27" spans="1:12" s="12" customFormat="1" ht="12.75" customHeight="1" x14ac:dyDescent="0.2">
      <c r="A27" s="687" t="s">
        <v>24</v>
      </c>
      <c r="B27" s="688"/>
      <c r="C27" s="688"/>
      <c r="D27" s="688"/>
      <c r="E27" s="688"/>
      <c r="F27" s="689"/>
      <c r="G27" s="185"/>
      <c r="H27" s="185"/>
      <c r="I27" s="185"/>
      <c r="J27" s="685"/>
      <c r="K27" s="686"/>
      <c r="L27" s="187"/>
    </row>
    <row r="28" spans="1:12" s="12" customFormat="1" ht="12.75" customHeight="1" x14ac:dyDescent="0.2">
      <c r="A28" s="693"/>
      <c r="B28" s="694"/>
      <c r="C28" s="694"/>
      <c r="D28" s="694"/>
      <c r="E28" s="694"/>
      <c r="F28" s="695"/>
      <c r="G28" s="186"/>
      <c r="H28" s="186"/>
      <c r="I28" s="186"/>
      <c r="J28" s="683"/>
      <c r="K28" s="684"/>
      <c r="L28" s="188"/>
    </row>
    <row r="29" spans="1:12" s="12" customFormat="1" ht="12.75" customHeight="1" x14ac:dyDescent="0.2">
      <c r="A29" s="690" t="s">
        <v>155</v>
      </c>
      <c r="B29" s="691"/>
      <c r="C29" s="691"/>
      <c r="D29" s="691"/>
      <c r="E29" s="691"/>
      <c r="F29" s="692"/>
      <c r="G29" s="184">
        <f>SUM(G27:G28)</f>
        <v>0</v>
      </c>
      <c r="H29" s="184">
        <f t="shared" ref="H29" si="1">SUM(H27:H28)</f>
        <v>0</v>
      </c>
      <c r="I29" s="184">
        <f t="shared" ref="I29" si="2">SUM(I27:I28)</f>
        <v>0</v>
      </c>
      <c r="J29" s="682">
        <f>SUM(J27:K28)</f>
        <v>0</v>
      </c>
      <c r="K29" s="682"/>
      <c r="L29" s="189">
        <f>J29-I29</f>
        <v>0</v>
      </c>
    </row>
    <row r="30" spans="1:12" s="12" customFormat="1" ht="12.75" customHeight="1" x14ac:dyDescent="0.2">
      <c r="A30" s="687" t="s">
        <v>24</v>
      </c>
      <c r="B30" s="688"/>
      <c r="C30" s="688"/>
      <c r="D30" s="688"/>
      <c r="E30" s="688"/>
      <c r="F30" s="689"/>
      <c r="G30" s="185"/>
      <c r="H30" s="185"/>
      <c r="I30" s="185"/>
      <c r="J30" s="685"/>
      <c r="K30" s="686"/>
      <c r="L30" s="187"/>
    </row>
    <row r="31" spans="1:12" s="12" customFormat="1" ht="12.75" customHeight="1" x14ac:dyDescent="0.2">
      <c r="A31" s="693"/>
      <c r="B31" s="694"/>
      <c r="C31" s="694"/>
      <c r="D31" s="694"/>
      <c r="E31" s="694"/>
      <c r="F31" s="695"/>
      <c r="G31" s="186"/>
      <c r="H31" s="186"/>
      <c r="I31" s="186"/>
      <c r="J31" s="683"/>
      <c r="K31" s="684"/>
      <c r="L31" s="188"/>
    </row>
    <row r="32" spans="1:12" s="12" customFormat="1" ht="12.75" customHeight="1" x14ac:dyDescent="0.2">
      <c r="A32" s="690" t="s">
        <v>155</v>
      </c>
      <c r="B32" s="691"/>
      <c r="C32" s="691"/>
      <c r="D32" s="691"/>
      <c r="E32" s="691"/>
      <c r="F32" s="692"/>
      <c r="G32" s="184">
        <f>SUM(G30:G31)</f>
        <v>0</v>
      </c>
      <c r="H32" s="184">
        <f t="shared" ref="H32" si="3">SUM(H30:H31)</f>
        <v>0</v>
      </c>
      <c r="I32" s="184">
        <f t="shared" ref="I32" si="4">SUM(I30:I31)</f>
        <v>0</v>
      </c>
      <c r="J32" s="682">
        <f>SUM(J30:K31)</f>
        <v>0</v>
      </c>
      <c r="K32" s="682"/>
      <c r="L32" s="189">
        <f>J32-I32</f>
        <v>0</v>
      </c>
    </row>
    <row r="33" spans="1:12" s="12" customFormat="1" ht="12.75" customHeight="1" x14ac:dyDescent="0.2">
      <c r="A33" s="687" t="s">
        <v>24</v>
      </c>
      <c r="B33" s="688"/>
      <c r="C33" s="688"/>
      <c r="D33" s="688"/>
      <c r="E33" s="688"/>
      <c r="F33" s="689"/>
      <c r="G33" s="185"/>
      <c r="H33" s="185"/>
      <c r="I33" s="185"/>
      <c r="J33" s="685"/>
      <c r="K33" s="686"/>
      <c r="L33" s="187"/>
    </row>
    <row r="34" spans="1:12" s="12" customFormat="1" ht="12.75" customHeight="1" x14ac:dyDescent="0.2">
      <c r="A34" s="693"/>
      <c r="B34" s="694"/>
      <c r="C34" s="694"/>
      <c r="D34" s="694"/>
      <c r="E34" s="694"/>
      <c r="F34" s="695"/>
      <c r="G34" s="186"/>
      <c r="H34" s="186"/>
      <c r="I34" s="186"/>
      <c r="J34" s="683"/>
      <c r="K34" s="684"/>
      <c r="L34" s="188"/>
    </row>
    <row r="35" spans="1:12" s="12" customFormat="1" ht="12.75" customHeight="1" x14ac:dyDescent="0.2">
      <c r="A35" s="690" t="s">
        <v>155</v>
      </c>
      <c r="B35" s="691"/>
      <c r="C35" s="691"/>
      <c r="D35" s="691"/>
      <c r="E35" s="691"/>
      <c r="F35" s="692"/>
      <c r="G35" s="184">
        <f>SUM(G33:G34)</f>
        <v>0</v>
      </c>
      <c r="H35" s="184">
        <f t="shared" ref="H35" si="5">SUM(H33:H34)</f>
        <v>0</v>
      </c>
      <c r="I35" s="184">
        <f t="shared" ref="I35" si="6">SUM(I33:I34)</f>
        <v>0</v>
      </c>
      <c r="J35" s="682">
        <f>SUM(J33:K34)</f>
        <v>0</v>
      </c>
      <c r="K35" s="682"/>
      <c r="L35" s="189">
        <f>J35-I35</f>
        <v>0</v>
      </c>
    </row>
    <row r="36" spans="1:12" s="12" customFormat="1" ht="12.75" customHeight="1" x14ac:dyDescent="0.2">
      <c r="A36" s="687" t="s">
        <v>24</v>
      </c>
      <c r="B36" s="688"/>
      <c r="C36" s="688"/>
      <c r="D36" s="688"/>
      <c r="E36" s="688"/>
      <c r="F36" s="689"/>
      <c r="G36" s="185"/>
      <c r="H36" s="185"/>
      <c r="I36" s="185"/>
      <c r="J36" s="685"/>
      <c r="K36" s="686"/>
      <c r="L36" s="187"/>
    </row>
    <row r="37" spans="1:12" s="12" customFormat="1" ht="12.75" customHeight="1" x14ac:dyDescent="0.2">
      <c r="A37" s="693"/>
      <c r="B37" s="694"/>
      <c r="C37" s="694"/>
      <c r="D37" s="694"/>
      <c r="E37" s="694"/>
      <c r="F37" s="695"/>
      <c r="G37" s="186"/>
      <c r="H37" s="186"/>
      <c r="I37" s="186"/>
      <c r="J37" s="683"/>
      <c r="K37" s="684"/>
      <c r="L37" s="188"/>
    </row>
    <row r="38" spans="1:12" s="12" customFormat="1" ht="12.75" customHeight="1" x14ac:dyDescent="0.2">
      <c r="A38" s="690" t="s">
        <v>155</v>
      </c>
      <c r="B38" s="691"/>
      <c r="C38" s="691"/>
      <c r="D38" s="691"/>
      <c r="E38" s="691"/>
      <c r="F38" s="692"/>
      <c r="G38" s="184">
        <f>SUM(G36:G37)</f>
        <v>0</v>
      </c>
      <c r="H38" s="184">
        <f t="shared" ref="H38" si="7">SUM(H36:H37)</f>
        <v>0</v>
      </c>
      <c r="I38" s="184">
        <f t="shared" ref="I38" si="8">SUM(I36:I37)</f>
        <v>0</v>
      </c>
      <c r="J38" s="682">
        <f>SUM(J36:K37)</f>
        <v>0</v>
      </c>
      <c r="K38" s="682"/>
      <c r="L38" s="189">
        <f>J38-I38</f>
        <v>0</v>
      </c>
    </row>
    <row r="39" spans="1:12" s="12" customFormat="1" ht="12.75" customHeight="1" x14ac:dyDescent="0.2">
      <c r="A39" s="687" t="s">
        <v>24</v>
      </c>
      <c r="B39" s="688"/>
      <c r="C39" s="688"/>
      <c r="D39" s="688"/>
      <c r="E39" s="688"/>
      <c r="F39" s="689"/>
      <c r="G39" s="185"/>
      <c r="H39" s="185"/>
      <c r="I39" s="185"/>
      <c r="J39" s="685"/>
      <c r="K39" s="686"/>
      <c r="L39" s="187"/>
    </row>
    <row r="40" spans="1:12" s="12" customFormat="1" ht="12.75" customHeight="1" x14ac:dyDescent="0.2">
      <c r="A40" s="693"/>
      <c r="B40" s="694"/>
      <c r="C40" s="694"/>
      <c r="D40" s="694"/>
      <c r="E40" s="694"/>
      <c r="F40" s="695"/>
      <c r="G40" s="186"/>
      <c r="H40" s="186"/>
      <c r="I40" s="186"/>
      <c r="J40" s="683"/>
      <c r="K40" s="684"/>
      <c r="L40" s="188"/>
    </row>
    <row r="41" spans="1:12" s="12" customFormat="1" ht="12.75" customHeight="1" x14ac:dyDescent="0.2">
      <c r="A41" s="690" t="s">
        <v>155</v>
      </c>
      <c r="B41" s="691"/>
      <c r="C41" s="691"/>
      <c r="D41" s="691"/>
      <c r="E41" s="691"/>
      <c r="F41" s="692"/>
      <c r="G41" s="184">
        <f>SUM(G39:G40)</f>
        <v>0</v>
      </c>
      <c r="H41" s="184">
        <f t="shared" ref="H41" si="9">SUM(H39:H40)</f>
        <v>0</v>
      </c>
      <c r="I41" s="184">
        <f t="shared" ref="I41" si="10">SUM(I39:I40)</f>
        <v>0</v>
      </c>
      <c r="J41" s="682">
        <f>SUM(J39:K40)</f>
        <v>0</v>
      </c>
      <c r="K41" s="682"/>
      <c r="L41" s="189">
        <f>J41-I41</f>
        <v>0</v>
      </c>
    </row>
    <row r="42" spans="1:12" s="12" customFormat="1" ht="12.75" customHeight="1" x14ac:dyDescent="0.2">
      <c r="A42" s="676" t="s">
        <v>156</v>
      </c>
      <c r="B42" s="677"/>
      <c r="C42" s="677"/>
      <c r="D42" s="677"/>
      <c r="E42" s="677"/>
      <c r="F42" s="678"/>
      <c r="G42" s="8"/>
      <c r="H42" s="184"/>
      <c r="I42" s="184"/>
      <c r="J42" s="682"/>
      <c r="K42" s="682"/>
      <c r="L42" s="190"/>
    </row>
    <row r="43" spans="1:12" s="12" customFormat="1" ht="12.75" customHeight="1" x14ac:dyDescent="0.2">
      <c r="A43" s="679"/>
      <c r="B43" s="680"/>
      <c r="C43" s="680"/>
      <c r="D43" s="680"/>
      <c r="E43" s="680"/>
      <c r="F43" s="681"/>
      <c r="G43" s="191">
        <f>G26+G29+G32+G35+G38+G41</f>
        <v>0</v>
      </c>
      <c r="H43" s="191">
        <f t="shared" ref="H43:I43" si="11">H26+H29+H32+H35+H38+H41</f>
        <v>0</v>
      </c>
      <c r="I43" s="191">
        <f t="shared" si="11"/>
        <v>0</v>
      </c>
      <c r="J43" s="674">
        <f>J26+J29+J32+J35+J38+J41</f>
        <v>0</v>
      </c>
      <c r="K43" s="674"/>
      <c r="L43" s="192">
        <f>L26+L29+L32+L35+L38+L41</f>
        <v>0</v>
      </c>
    </row>
    <row r="44" spans="1:12" s="12" customFormat="1" ht="12.75" customHeight="1" x14ac:dyDescent="0.2">
      <c r="A44" s="679"/>
      <c r="B44" s="680"/>
      <c r="C44" s="680"/>
      <c r="D44" s="680"/>
      <c r="E44" s="680"/>
      <c r="F44" s="680"/>
      <c r="G44" s="254"/>
      <c r="H44" s="254"/>
      <c r="I44" s="254"/>
      <c r="J44" s="675"/>
      <c r="K44" s="675"/>
      <c r="L44" s="255"/>
    </row>
    <row r="45" spans="1:12" s="12" customFormat="1" ht="12.75" customHeight="1" thickBot="1" x14ac:dyDescent="0.25">
      <c r="A45" s="49"/>
      <c r="B45" s="50"/>
      <c r="C45" s="50"/>
      <c r="D45" s="50"/>
      <c r="E45" s="150"/>
      <c r="F45" s="151"/>
      <c r="G45" s="151"/>
      <c r="H45" s="151"/>
      <c r="I45" s="50"/>
      <c r="J45" s="151"/>
      <c r="K45" s="151"/>
      <c r="L45" s="256"/>
    </row>
    <row r="46" spans="1:12" s="12" customFormat="1" ht="12.75" customHeight="1" x14ac:dyDescent="0.2">
      <c r="J46" s="131"/>
      <c r="K46" s="131"/>
      <c r="L46" s="55"/>
    </row>
  </sheetData>
  <mergeCells count="58">
    <mergeCell ref="J17:K17"/>
    <mergeCell ref="I18:I20"/>
    <mergeCell ref="L18:L20"/>
    <mergeCell ref="G16:L16"/>
    <mergeCell ref="A7:L8"/>
    <mergeCell ref="A41:F41"/>
    <mergeCell ref="A39:F39"/>
    <mergeCell ref="A40:F40"/>
    <mergeCell ref="A35:F35"/>
    <mergeCell ref="A29:F29"/>
    <mergeCell ref="A38:F38"/>
    <mergeCell ref="A3:L6"/>
    <mergeCell ref="J32:K32"/>
    <mergeCell ref="J29:K29"/>
    <mergeCell ref="J25:K25"/>
    <mergeCell ref="J24:K24"/>
    <mergeCell ref="J27:K27"/>
    <mergeCell ref="A26:F26"/>
    <mergeCell ref="J26:K26"/>
    <mergeCell ref="J18:K21"/>
    <mergeCell ref="A22:F23"/>
    <mergeCell ref="G22:G23"/>
    <mergeCell ref="L22:L23"/>
    <mergeCell ref="I22:I23"/>
    <mergeCell ref="H22:H23"/>
    <mergeCell ref="H18:H21"/>
    <mergeCell ref="J22:K23"/>
    <mergeCell ref="J38:K38"/>
    <mergeCell ref="A37:F37"/>
    <mergeCell ref="J35:K35"/>
    <mergeCell ref="J37:K37"/>
    <mergeCell ref="A25:F25"/>
    <mergeCell ref="A24:F24"/>
    <mergeCell ref="D14:E14"/>
    <mergeCell ref="G14:H14"/>
    <mergeCell ref="A34:F34"/>
    <mergeCell ref="G18:G21"/>
    <mergeCell ref="A18:F21"/>
    <mergeCell ref="A27:F27"/>
    <mergeCell ref="A28:F28"/>
    <mergeCell ref="A30:F30"/>
    <mergeCell ref="A31:F31"/>
    <mergeCell ref="J43:K43"/>
    <mergeCell ref="J44:K44"/>
    <mergeCell ref="A42:F44"/>
    <mergeCell ref="J41:K41"/>
    <mergeCell ref="J28:K28"/>
    <mergeCell ref="J30:K30"/>
    <mergeCell ref="J31:K31"/>
    <mergeCell ref="J33:K33"/>
    <mergeCell ref="J34:K34"/>
    <mergeCell ref="J36:K36"/>
    <mergeCell ref="J42:K42"/>
    <mergeCell ref="A33:F33"/>
    <mergeCell ref="A32:F32"/>
    <mergeCell ref="J39:K39"/>
    <mergeCell ref="J40:K40"/>
    <mergeCell ref="A36:F36"/>
  </mergeCells>
  <printOptions horizontalCentered="1"/>
  <pageMargins left="0.25" right="0.25" top="0.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"/>
  <sheetViews>
    <sheetView view="pageLayout" zoomScaleNormal="100" zoomScaleSheetLayoutView="110" workbookViewId="0"/>
  </sheetViews>
  <sheetFormatPr defaultRowHeight="12.75" x14ac:dyDescent="0.2"/>
  <sheetData>
    <row r="5" spans="2:2" x14ac:dyDescent="0.2">
      <c r="B5" t="s">
        <v>32</v>
      </c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63"/>
  <sheetViews>
    <sheetView zoomScaleNormal="100" workbookViewId="0">
      <selection activeCell="G61" sqref="G61"/>
    </sheetView>
  </sheetViews>
  <sheetFormatPr defaultColWidth="10.7109375" defaultRowHeight="12.75" customHeight="1" x14ac:dyDescent="0.2"/>
  <cols>
    <col min="1" max="4" width="10.7109375" style="273" customWidth="1"/>
    <col min="5" max="9" width="11.7109375" style="273" customWidth="1"/>
    <col min="10" max="16384" width="10.7109375" style="273"/>
  </cols>
  <sheetData>
    <row r="1" spans="1:9" ht="12.75" customHeight="1" thickBot="1" x14ac:dyDescent="0.25">
      <c r="A1" s="351"/>
      <c r="B1" s="350"/>
      <c r="C1" s="350"/>
      <c r="D1" s="350"/>
      <c r="E1" s="350"/>
      <c r="F1" s="350"/>
      <c r="G1" s="350"/>
      <c r="H1" s="349"/>
      <c r="I1" s="348" t="s">
        <v>161</v>
      </c>
    </row>
    <row r="2" spans="1:9" ht="12.75" customHeight="1" x14ac:dyDescent="0.2">
      <c r="A2" s="722"/>
      <c r="B2" s="723"/>
      <c r="C2" s="723"/>
      <c r="D2" s="723"/>
      <c r="E2" s="723"/>
      <c r="F2" s="723"/>
      <c r="G2" s="723"/>
      <c r="H2" s="723"/>
      <c r="I2" s="724"/>
    </row>
    <row r="3" spans="1:9" ht="12.75" customHeight="1" x14ac:dyDescent="0.2">
      <c r="A3" s="725"/>
      <c r="B3" s="726"/>
      <c r="C3" s="726"/>
      <c r="D3" s="726"/>
      <c r="E3" s="726"/>
      <c r="F3" s="726"/>
      <c r="G3" s="726"/>
      <c r="H3" s="726"/>
      <c r="I3" s="727"/>
    </row>
    <row r="4" spans="1:9" ht="12.75" customHeight="1" x14ac:dyDescent="0.2">
      <c r="A4" s="728" t="s">
        <v>124</v>
      </c>
      <c r="B4" s="729"/>
      <c r="C4" s="729"/>
      <c r="D4" s="729"/>
      <c r="E4" s="729"/>
      <c r="F4" s="729"/>
      <c r="G4" s="729"/>
      <c r="H4" s="729"/>
      <c r="I4" s="730"/>
    </row>
    <row r="5" spans="1:9" ht="12.75" customHeight="1" x14ac:dyDescent="0.2">
      <c r="A5" s="728"/>
      <c r="B5" s="729"/>
      <c r="C5" s="729"/>
      <c r="D5" s="729"/>
      <c r="E5" s="729"/>
      <c r="F5" s="729"/>
      <c r="G5" s="729"/>
      <c r="H5" s="729"/>
      <c r="I5" s="730"/>
    </row>
    <row r="6" spans="1:9" ht="12.75" customHeight="1" x14ac:dyDescent="0.2">
      <c r="A6" s="728"/>
      <c r="B6" s="729"/>
      <c r="C6" s="729"/>
      <c r="D6" s="729"/>
      <c r="E6" s="729"/>
      <c r="F6" s="729"/>
      <c r="G6" s="729"/>
      <c r="H6" s="729"/>
      <c r="I6" s="730"/>
    </row>
    <row r="7" spans="1:9" ht="12.75" customHeight="1" x14ac:dyDescent="0.2">
      <c r="A7" s="728"/>
      <c r="B7" s="729"/>
      <c r="C7" s="729"/>
      <c r="D7" s="729"/>
      <c r="E7" s="729"/>
      <c r="F7" s="729"/>
      <c r="G7" s="729"/>
      <c r="H7" s="729"/>
      <c r="I7" s="730"/>
    </row>
    <row r="8" spans="1:9" ht="4.5" customHeight="1" x14ac:dyDescent="0.2">
      <c r="A8" s="281"/>
      <c r="B8" s="280"/>
      <c r="C8" s="280"/>
      <c r="D8" s="280"/>
      <c r="E8" s="280"/>
      <c r="F8" s="280"/>
      <c r="G8" s="280"/>
      <c r="H8" s="280"/>
      <c r="I8" s="277"/>
    </row>
    <row r="9" spans="1:9" ht="12.75" customHeight="1" x14ac:dyDescent="0.2">
      <c r="A9" s="345" t="s">
        <v>196</v>
      </c>
      <c r="B9" s="280"/>
      <c r="C9" s="301" t="s">
        <v>163</v>
      </c>
      <c r="D9" s="301"/>
      <c r="E9" s="280"/>
      <c r="F9" s="344"/>
      <c r="G9" s="280"/>
      <c r="H9" s="344" t="s">
        <v>6</v>
      </c>
      <c r="I9" s="347" t="s">
        <v>195</v>
      </c>
    </row>
    <row r="10" spans="1:9" ht="12.75" customHeight="1" x14ac:dyDescent="0.2">
      <c r="A10" s="345" t="s">
        <v>87</v>
      </c>
      <c r="B10" s="280"/>
      <c r="C10" s="301" t="s">
        <v>164</v>
      </c>
      <c r="D10" s="346"/>
      <c r="E10" s="280"/>
      <c r="F10" s="344"/>
      <c r="G10" s="280"/>
      <c r="H10" s="344" t="s">
        <v>46</v>
      </c>
      <c r="I10" s="347" t="s">
        <v>194</v>
      </c>
    </row>
    <row r="11" spans="1:9" ht="12.75" customHeight="1" x14ac:dyDescent="0.2">
      <c r="A11" s="345" t="s">
        <v>47</v>
      </c>
      <c r="B11" s="280"/>
      <c r="C11" s="301" t="s">
        <v>193</v>
      </c>
      <c r="D11" s="346"/>
      <c r="E11" s="301"/>
      <c r="F11" s="280"/>
      <c r="G11" s="280"/>
      <c r="H11" s="344" t="s">
        <v>48</v>
      </c>
      <c r="I11" s="347" t="s">
        <v>192</v>
      </c>
    </row>
    <row r="12" spans="1:9" ht="12.75" customHeight="1" x14ac:dyDescent="0.2">
      <c r="A12" s="345" t="s">
        <v>45</v>
      </c>
      <c r="B12" s="280"/>
      <c r="C12" s="301" t="s">
        <v>173</v>
      </c>
      <c r="D12" s="346"/>
      <c r="E12" s="280"/>
      <c r="F12" s="280"/>
      <c r="G12" s="280"/>
      <c r="H12" s="344" t="s">
        <v>191</v>
      </c>
      <c r="I12" s="347" t="s">
        <v>190</v>
      </c>
    </row>
    <row r="13" spans="1:9" ht="12.75" customHeight="1" x14ac:dyDescent="0.2">
      <c r="A13" s="345" t="s">
        <v>123</v>
      </c>
      <c r="B13" s="280"/>
      <c r="C13" s="346" t="s">
        <v>189</v>
      </c>
      <c r="D13" s="346"/>
      <c r="E13" s="280"/>
      <c r="F13" s="280"/>
      <c r="G13" s="280"/>
      <c r="H13" s="344"/>
      <c r="I13" s="277"/>
    </row>
    <row r="14" spans="1:9" ht="12.75" customHeight="1" x14ac:dyDescent="0.2">
      <c r="A14" s="345" t="s">
        <v>12</v>
      </c>
      <c r="B14" s="280"/>
      <c r="C14" s="344" t="s">
        <v>13</v>
      </c>
      <c r="D14" s="731" t="s">
        <v>165</v>
      </c>
      <c r="E14" s="732"/>
      <c r="F14" s="344" t="s">
        <v>14</v>
      </c>
      <c r="G14" s="731" t="s">
        <v>165</v>
      </c>
      <c r="H14" s="732"/>
      <c r="I14" s="277"/>
    </row>
    <row r="15" spans="1:9" ht="12.75" customHeight="1" thickBot="1" x14ac:dyDescent="0.25">
      <c r="A15" s="345"/>
      <c r="B15" s="280"/>
      <c r="C15" s="344"/>
      <c r="D15" s="343"/>
      <c r="E15" s="342"/>
      <c r="F15" s="344"/>
      <c r="G15" s="343"/>
      <c r="H15" s="342"/>
      <c r="I15" s="277"/>
    </row>
    <row r="16" spans="1:9" s="306" customFormat="1" ht="12.75" customHeight="1" thickBot="1" x14ac:dyDescent="0.25">
      <c r="A16" s="315"/>
      <c r="B16" s="314"/>
      <c r="C16" s="314"/>
      <c r="D16" s="314"/>
      <c r="E16" s="341" t="s">
        <v>83</v>
      </c>
      <c r="F16" s="340" t="s">
        <v>82</v>
      </c>
      <c r="G16" s="340" t="s">
        <v>81</v>
      </c>
      <c r="H16" s="340" t="s">
        <v>80</v>
      </c>
      <c r="I16" s="339" t="s">
        <v>79</v>
      </c>
    </row>
    <row r="17" spans="1:9" s="306" customFormat="1" ht="12.75" customHeight="1" x14ac:dyDescent="0.2">
      <c r="A17" s="743" t="s">
        <v>188</v>
      </c>
      <c r="B17" s="744"/>
      <c r="C17" s="744"/>
      <c r="D17" s="744"/>
      <c r="E17" s="733" t="s">
        <v>99</v>
      </c>
      <c r="F17" s="733" t="s">
        <v>187</v>
      </c>
      <c r="G17" s="733" t="s">
        <v>186</v>
      </c>
      <c r="H17" s="733" t="s">
        <v>122</v>
      </c>
      <c r="I17" s="736" t="s">
        <v>185</v>
      </c>
    </row>
    <row r="18" spans="1:9" s="306" customFormat="1" ht="12.75" customHeight="1" x14ac:dyDescent="0.2">
      <c r="A18" s="743"/>
      <c r="B18" s="744"/>
      <c r="C18" s="744"/>
      <c r="D18" s="744"/>
      <c r="E18" s="734"/>
      <c r="F18" s="734"/>
      <c r="G18" s="734"/>
      <c r="H18" s="734"/>
      <c r="I18" s="737"/>
    </row>
    <row r="19" spans="1:9" s="306" customFormat="1" ht="12.75" customHeight="1" thickBot="1" x14ac:dyDescent="0.25">
      <c r="A19" s="745"/>
      <c r="B19" s="746"/>
      <c r="C19" s="746"/>
      <c r="D19" s="746"/>
      <c r="E19" s="735"/>
      <c r="F19" s="735"/>
      <c r="G19" s="735"/>
      <c r="H19" s="735"/>
      <c r="I19" s="738"/>
    </row>
    <row r="20" spans="1:9" s="306" customFormat="1" ht="12.75" customHeight="1" thickTop="1" x14ac:dyDescent="0.2">
      <c r="A20" s="739" t="s">
        <v>184</v>
      </c>
      <c r="B20" s="740"/>
      <c r="C20" s="741"/>
      <c r="D20" s="742"/>
      <c r="E20" s="336"/>
      <c r="F20" s="336"/>
      <c r="G20" s="338"/>
      <c r="H20" s="336"/>
      <c r="I20" s="335"/>
    </row>
    <row r="21" spans="1:9" s="306" customFormat="1" ht="12.75" customHeight="1" x14ac:dyDescent="0.2">
      <c r="A21" s="331"/>
      <c r="B21" s="330"/>
      <c r="C21" s="337"/>
      <c r="D21" s="337"/>
      <c r="E21" s="336"/>
      <c r="F21" s="336"/>
      <c r="G21" s="336"/>
      <c r="H21" s="336"/>
      <c r="I21" s="335"/>
    </row>
    <row r="22" spans="1:9" s="306" customFormat="1" ht="12.75" customHeight="1" x14ac:dyDescent="0.2">
      <c r="A22" s="331"/>
      <c r="B22" s="330"/>
      <c r="C22" s="337"/>
      <c r="D22" s="337"/>
      <c r="E22" s="336"/>
      <c r="F22" s="336"/>
      <c r="G22" s="336"/>
      <c r="H22" s="336"/>
      <c r="I22" s="335"/>
    </row>
    <row r="23" spans="1:9" s="306" customFormat="1" ht="12.75" customHeight="1" x14ac:dyDescent="0.2">
      <c r="A23" s="331"/>
      <c r="B23" s="330"/>
      <c r="C23" s="337"/>
      <c r="D23" s="337"/>
      <c r="E23" s="336"/>
      <c r="F23" s="336"/>
      <c r="G23" s="336"/>
      <c r="H23" s="336"/>
      <c r="I23" s="335"/>
    </row>
    <row r="24" spans="1:9" s="306" customFormat="1" ht="12.75" customHeight="1" x14ac:dyDescent="0.2">
      <c r="A24" s="739" t="s">
        <v>29</v>
      </c>
      <c r="B24" s="740"/>
      <c r="C24" s="721" t="s">
        <v>44</v>
      </c>
      <c r="D24" s="721"/>
      <c r="E24" s="334">
        <f>'PROGRESS REPORT LS'!J36-'PROGRESS REPORT LS'!I36</f>
        <v>0</v>
      </c>
      <c r="F24" s="334">
        <f>'PROGRESS REPORT LS'!I36</f>
        <v>0</v>
      </c>
      <c r="G24" s="334">
        <f>F24-E24</f>
        <v>0</v>
      </c>
      <c r="H24" s="334">
        <f>'PROGRESS REPORT LS'!H40</f>
        <v>0</v>
      </c>
      <c r="I24" s="333">
        <f>H24-G24</f>
        <v>0</v>
      </c>
    </row>
    <row r="25" spans="1:9" s="306" customFormat="1" ht="12.75" customHeight="1" x14ac:dyDescent="0.2">
      <c r="A25" s="331"/>
      <c r="B25" s="330"/>
      <c r="C25" s="332"/>
      <c r="D25" s="332"/>
      <c r="E25" s="329"/>
      <c r="F25" s="329"/>
      <c r="G25" s="329"/>
      <c r="H25" s="329"/>
      <c r="I25" s="328"/>
    </row>
    <row r="26" spans="1:9" s="306" customFormat="1" ht="12.75" customHeight="1" x14ac:dyDescent="0.2">
      <c r="A26" s="331"/>
      <c r="B26" s="330"/>
      <c r="C26" s="721" t="s">
        <v>183</v>
      </c>
      <c r="D26" s="762"/>
      <c r="E26" s="329">
        <f>SUM(E24:E25)</f>
        <v>0</v>
      </c>
      <c r="F26" s="329">
        <f>SUM(F24:F25)</f>
        <v>0</v>
      </c>
      <c r="G26" s="329">
        <f>SUM(G24:G25)</f>
        <v>0</v>
      </c>
      <c r="H26" s="329">
        <f>SUM(H24:H25)</f>
        <v>0</v>
      </c>
      <c r="I26" s="328">
        <f>SUM(I24:I25)</f>
        <v>0</v>
      </c>
    </row>
    <row r="27" spans="1:9" s="306" customFormat="1" ht="12.75" customHeight="1" thickBot="1" x14ac:dyDescent="0.25">
      <c r="A27" s="311"/>
      <c r="B27" s="310"/>
      <c r="C27" s="747" t="s">
        <v>1</v>
      </c>
      <c r="D27" s="763"/>
      <c r="E27" s="326"/>
      <c r="F27" s="326"/>
      <c r="G27" s="327" t="e">
        <f>G26/H26</f>
        <v>#DIV/0!</v>
      </c>
      <c r="H27" s="326"/>
      <c r="I27" s="325" t="e">
        <f>I26/H26</f>
        <v>#DIV/0!</v>
      </c>
    </row>
    <row r="28" spans="1:9" s="306" customFormat="1" ht="12.75" customHeight="1" thickTop="1" x14ac:dyDescent="0.2">
      <c r="A28" s="739"/>
      <c r="B28" s="740"/>
      <c r="C28" s="741"/>
      <c r="D28" s="741"/>
      <c r="E28" s="324"/>
      <c r="F28" s="324"/>
      <c r="G28" s="324"/>
      <c r="H28" s="324"/>
      <c r="I28" s="323"/>
    </row>
    <row r="29" spans="1:9" s="306" customFormat="1" ht="12.75" customHeight="1" x14ac:dyDescent="0.2">
      <c r="A29" s="739"/>
      <c r="B29" s="740"/>
      <c r="C29" s="721"/>
      <c r="D29" s="721"/>
      <c r="E29" s="313"/>
      <c r="F29" s="313"/>
      <c r="G29" s="313"/>
      <c r="H29" s="313"/>
      <c r="I29" s="312"/>
    </row>
    <row r="30" spans="1:9" s="306" customFormat="1" ht="12.75" customHeight="1" x14ac:dyDescent="0.2">
      <c r="A30" s="315"/>
      <c r="B30" s="314"/>
      <c r="C30" s="721"/>
      <c r="D30" s="721"/>
      <c r="E30" s="313"/>
      <c r="F30" s="313"/>
      <c r="G30" s="313"/>
      <c r="H30" s="313"/>
      <c r="I30" s="312"/>
    </row>
    <row r="31" spans="1:9" s="306" customFormat="1" ht="12.75" customHeight="1" x14ac:dyDescent="0.2">
      <c r="A31" s="739"/>
      <c r="B31" s="740"/>
      <c r="C31" s="721"/>
      <c r="D31" s="721"/>
      <c r="E31" s="313"/>
      <c r="F31" s="313"/>
      <c r="G31" s="313"/>
      <c r="H31" s="313"/>
      <c r="I31" s="312"/>
    </row>
    <row r="32" spans="1:9" s="306" customFormat="1" ht="12.75" customHeight="1" x14ac:dyDescent="0.2">
      <c r="A32" s="318"/>
      <c r="B32" s="314"/>
      <c r="C32" s="317"/>
      <c r="D32" s="316"/>
      <c r="E32" s="313"/>
      <c r="F32" s="313"/>
      <c r="G32" s="313"/>
      <c r="H32" s="313"/>
      <c r="I32" s="312"/>
    </row>
    <row r="33" spans="1:9" s="306" customFormat="1" ht="12.75" customHeight="1" x14ac:dyDescent="0.2">
      <c r="A33" s="318"/>
      <c r="B33" s="314"/>
      <c r="C33" s="317"/>
      <c r="D33" s="316"/>
      <c r="E33" s="313"/>
      <c r="F33" s="313"/>
      <c r="G33" s="313"/>
      <c r="H33" s="313"/>
      <c r="I33" s="312"/>
    </row>
    <row r="34" spans="1:9" s="306" customFormat="1" ht="12.75" customHeight="1" x14ac:dyDescent="0.2">
      <c r="A34" s="318"/>
      <c r="B34" s="314"/>
      <c r="C34" s="721"/>
      <c r="D34" s="721"/>
      <c r="E34" s="313"/>
      <c r="F34" s="313"/>
      <c r="G34" s="313"/>
      <c r="H34" s="313"/>
      <c r="I34" s="312"/>
    </row>
    <row r="35" spans="1:9" s="306" customFormat="1" ht="12.75" customHeight="1" x14ac:dyDescent="0.2">
      <c r="A35" s="318"/>
      <c r="B35" s="314"/>
      <c r="C35" s="721"/>
      <c r="D35" s="721"/>
      <c r="E35" s="313"/>
      <c r="F35" s="313"/>
      <c r="G35" s="313"/>
      <c r="H35" s="313"/>
      <c r="I35" s="312"/>
    </row>
    <row r="36" spans="1:9" s="306" customFormat="1" ht="12.75" customHeight="1" x14ac:dyDescent="0.2">
      <c r="A36" s="318"/>
      <c r="B36" s="314"/>
      <c r="C36" s="721"/>
      <c r="D36" s="721"/>
      <c r="E36" s="313"/>
      <c r="F36" s="313"/>
      <c r="G36" s="313"/>
      <c r="H36" s="313"/>
      <c r="I36" s="312"/>
    </row>
    <row r="37" spans="1:9" s="306" customFormat="1" ht="12.75" customHeight="1" x14ac:dyDescent="0.2">
      <c r="A37" s="318"/>
      <c r="B37" s="314"/>
      <c r="C37" s="721"/>
      <c r="D37" s="721"/>
      <c r="E37" s="322"/>
      <c r="F37" s="322"/>
      <c r="G37" s="322"/>
      <c r="H37" s="321"/>
      <c r="I37" s="320"/>
    </row>
    <row r="38" spans="1:9" s="306" customFormat="1" ht="12.75" customHeight="1" x14ac:dyDescent="0.2">
      <c r="A38" s="770"/>
      <c r="B38" s="740"/>
      <c r="C38" s="771"/>
      <c r="D38" s="771"/>
      <c r="E38" s="314"/>
      <c r="F38" s="314"/>
      <c r="G38" s="314"/>
      <c r="H38" s="314"/>
      <c r="I38" s="319"/>
    </row>
    <row r="39" spans="1:9" s="306" customFormat="1" ht="12.75" customHeight="1" x14ac:dyDescent="0.2">
      <c r="A39" s="770"/>
      <c r="B39" s="740"/>
      <c r="C39" s="721"/>
      <c r="D39" s="721"/>
      <c r="E39" s="313"/>
      <c r="F39" s="313"/>
      <c r="G39" s="313"/>
      <c r="H39" s="313"/>
      <c r="I39" s="312"/>
    </row>
    <row r="40" spans="1:9" s="306" customFormat="1" ht="12.75" customHeight="1" x14ac:dyDescent="0.2">
      <c r="A40" s="318"/>
      <c r="B40" s="314"/>
      <c r="C40" s="721"/>
      <c r="D40" s="721"/>
      <c r="E40" s="313"/>
      <c r="F40" s="313"/>
      <c r="G40" s="313"/>
      <c r="H40" s="313"/>
      <c r="I40" s="312"/>
    </row>
    <row r="41" spans="1:9" s="306" customFormat="1" ht="12.75" customHeight="1" x14ac:dyDescent="0.2">
      <c r="A41" s="770"/>
      <c r="B41" s="740"/>
      <c r="C41" s="721"/>
      <c r="D41" s="721"/>
      <c r="E41" s="313"/>
      <c r="F41" s="313"/>
      <c r="G41" s="313"/>
      <c r="H41" s="313"/>
      <c r="I41" s="312"/>
    </row>
    <row r="42" spans="1:9" s="306" customFormat="1" ht="12.75" customHeight="1" x14ac:dyDescent="0.2">
      <c r="A42" s="315"/>
      <c r="B42" s="314"/>
      <c r="C42" s="317"/>
      <c r="D42" s="316"/>
      <c r="E42" s="313"/>
      <c r="F42" s="313"/>
      <c r="G42" s="313"/>
      <c r="H42" s="313"/>
      <c r="I42" s="312"/>
    </row>
    <row r="43" spans="1:9" s="306" customFormat="1" ht="12.75" customHeight="1" x14ac:dyDescent="0.2">
      <c r="A43" s="315"/>
      <c r="B43" s="314"/>
      <c r="C43" s="317"/>
      <c r="D43" s="316"/>
      <c r="E43" s="313"/>
      <c r="F43" s="313"/>
      <c r="G43" s="313"/>
      <c r="H43" s="313"/>
      <c r="I43" s="312"/>
    </row>
    <row r="44" spans="1:9" s="306" customFormat="1" ht="12.75" customHeight="1" x14ac:dyDescent="0.2">
      <c r="A44" s="315"/>
      <c r="B44" s="314"/>
      <c r="C44" s="721"/>
      <c r="D44" s="721"/>
      <c r="E44" s="313"/>
      <c r="F44" s="313"/>
      <c r="G44" s="313"/>
      <c r="H44" s="313"/>
      <c r="I44" s="312"/>
    </row>
    <row r="45" spans="1:9" s="306" customFormat="1" ht="12.75" customHeight="1" x14ac:dyDescent="0.2">
      <c r="A45" s="315"/>
      <c r="B45" s="314"/>
      <c r="C45" s="721"/>
      <c r="D45" s="721"/>
      <c r="E45" s="313"/>
      <c r="F45" s="313"/>
      <c r="G45" s="313"/>
      <c r="H45" s="313"/>
      <c r="I45" s="312"/>
    </row>
    <row r="46" spans="1:9" s="306" customFormat="1" ht="12.75" customHeight="1" x14ac:dyDescent="0.2">
      <c r="A46" s="315"/>
      <c r="B46" s="314"/>
      <c r="C46" s="721"/>
      <c r="D46" s="721"/>
      <c r="E46" s="313"/>
      <c r="F46" s="313"/>
      <c r="G46" s="313"/>
      <c r="H46" s="313"/>
      <c r="I46" s="312"/>
    </row>
    <row r="47" spans="1:9" s="306" customFormat="1" ht="12.75" customHeight="1" thickBot="1" x14ac:dyDescent="0.25">
      <c r="A47" s="311"/>
      <c r="B47" s="310"/>
      <c r="C47" s="747"/>
      <c r="D47" s="747"/>
      <c r="E47" s="309" t="str">
        <f>IF((H39+H44)&lt;=0," ",((E39+E44)/(H39+H44)))</f>
        <v xml:space="preserve"> </v>
      </c>
      <c r="F47" s="309" t="str">
        <f>IF((H39+H44)&lt;=0," ",((F39+F44)/(H39+H44)))</f>
        <v xml:space="preserve"> </v>
      </c>
      <c r="G47" s="309" t="str">
        <f>IF(OR(E47=" ",F47=" ")," ",(E47+F47))</f>
        <v xml:space="preserve"> </v>
      </c>
      <c r="H47" s="308"/>
      <c r="I47" s="307"/>
    </row>
    <row r="48" spans="1:9" ht="12.75" customHeight="1" thickTop="1" x14ac:dyDescent="0.2">
      <c r="A48" s="764" t="s">
        <v>117</v>
      </c>
      <c r="B48" s="765"/>
      <c r="C48" s="765"/>
      <c r="D48" s="765"/>
      <c r="E48" s="765"/>
      <c r="F48" s="765"/>
      <c r="G48" s="765"/>
      <c r="H48" s="765"/>
      <c r="I48" s="766"/>
    </row>
    <row r="49" spans="1:13" ht="12.75" customHeight="1" x14ac:dyDescent="0.2">
      <c r="A49" s="767"/>
      <c r="B49" s="768"/>
      <c r="C49" s="768"/>
      <c r="D49" s="768"/>
      <c r="E49" s="768"/>
      <c r="F49" s="768"/>
      <c r="G49" s="768"/>
      <c r="H49" s="768"/>
      <c r="I49" s="769"/>
    </row>
    <row r="50" spans="1:13" ht="9.9499999999999993" customHeight="1" x14ac:dyDescent="0.2">
      <c r="A50" s="305"/>
      <c r="B50" s="300"/>
      <c r="C50" s="300"/>
      <c r="D50" s="301"/>
      <c r="F50" s="300"/>
      <c r="G50" s="300"/>
      <c r="H50" s="300"/>
      <c r="I50" s="304"/>
    </row>
    <row r="51" spans="1:13" ht="9.9499999999999993" customHeight="1" x14ac:dyDescent="0.2">
      <c r="A51" s="760" t="s">
        <v>7</v>
      </c>
      <c r="B51" s="761"/>
      <c r="C51" s="761"/>
      <c r="D51" s="761"/>
      <c r="F51" s="761" t="s">
        <v>8</v>
      </c>
      <c r="G51" s="761"/>
      <c r="H51" s="761"/>
      <c r="I51" s="303"/>
    </row>
    <row r="52" spans="1:13" ht="23.25" customHeight="1" x14ac:dyDescent="0.2">
      <c r="A52" s="759"/>
      <c r="B52" s="732"/>
      <c r="C52" s="732"/>
      <c r="D52" s="301"/>
      <c r="E52" s="302"/>
      <c r="F52" s="300"/>
      <c r="G52" s="301"/>
      <c r="H52" s="300"/>
      <c r="I52" s="299"/>
    </row>
    <row r="53" spans="1:13" ht="9.9499999999999993" customHeight="1" x14ac:dyDescent="0.2">
      <c r="A53" s="760" t="s">
        <v>125</v>
      </c>
      <c r="B53" s="761"/>
      <c r="C53" s="761"/>
      <c r="D53" s="761"/>
      <c r="E53" s="280"/>
      <c r="F53" s="761" t="s">
        <v>4</v>
      </c>
      <c r="G53" s="761"/>
      <c r="H53" s="761"/>
      <c r="I53" s="298"/>
    </row>
    <row r="54" spans="1:13" ht="4.5" customHeight="1" thickBot="1" x14ac:dyDescent="0.25">
      <c r="A54" s="281"/>
      <c r="B54" s="280"/>
      <c r="C54" s="280"/>
      <c r="D54" s="280"/>
      <c r="E54" s="280"/>
      <c r="F54" s="280"/>
      <c r="G54" s="280"/>
      <c r="H54" s="280"/>
      <c r="I54" s="277"/>
    </row>
    <row r="55" spans="1:13" ht="18.75" customHeight="1" x14ac:dyDescent="0.2">
      <c r="A55" s="750" t="s">
        <v>9</v>
      </c>
      <c r="B55" s="751"/>
      <c r="C55" s="752" t="s">
        <v>89</v>
      </c>
      <c r="D55" s="753"/>
      <c r="E55" s="753"/>
      <c r="F55" s="753"/>
      <c r="G55" s="753"/>
      <c r="H55" s="753"/>
      <c r="I55" s="754"/>
      <c r="J55" s="297"/>
      <c r="K55" s="297"/>
      <c r="L55" s="289"/>
      <c r="M55" s="296"/>
    </row>
    <row r="56" spans="1:13" ht="22.5" customHeight="1" thickBot="1" x14ac:dyDescent="0.25">
      <c r="A56" s="755">
        <f>E26</f>
        <v>0</v>
      </c>
      <c r="B56" s="756"/>
      <c r="C56" s="290"/>
      <c r="D56" s="292" t="s">
        <v>182</v>
      </c>
      <c r="E56" s="757"/>
      <c r="F56" s="757"/>
      <c r="G56" s="290"/>
      <c r="H56" s="757"/>
      <c r="I56" s="758"/>
      <c r="J56" s="289"/>
      <c r="K56" s="288"/>
      <c r="L56" s="288"/>
    </row>
    <row r="57" spans="1:13" ht="12.75" customHeight="1" x14ac:dyDescent="0.2">
      <c r="A57" s="295"/>
      <c r="B57" s="294"/>
      <c r="C57" s="290"/>
      <c r="D57" s="292"/>
      <c r="E57" s="293"/>
      <c r="F57" s="293"/>
      <c r="G57" s="290"/>
      <c r="H57" s="748" t="s">
        <v>4</v>
      </c>
      <c r="I57" s="749"/>
      <c r="J57" s="289"/>
      <c r="K57" s="288"/>
      <c r="L57" s="288"/>
    </row>
    <row r="58" spans="1:13" ht="27" customHeight="1" x14ac:dyDescent="0.2">
      <c r="A58" s="291"/>
      <c r="B58" s="290"/>
      <c r="C58" s="290"/>
      <c r="D58" s="292" t="s">
        <v>88</v>
      </c>
      <c r="E58" s="757"/>
      <c r="F58" s="757"/>
      <c r="G58" s="290"/>
      <c r="H58" s="757"/>
      <c r="I58" s="758"/>
      <c r="J58" s="289"/>
      <c r="K58" s="288"/>
      <c r="L58" s="288"/>
    </row>
    <row r="59" spans="1:13" ht="23.25" customHeight="1" thickBot="1" x14ac:dyDescent="0.25">
      <c r="A59" s="291"/>
      <c r="B59" s="290"/>
      <c r="C59" s="290"/>
      <c r="D59" s="290"/>
      <c r="E59" s="290"/>
      <c r="F59" s="290"/>
      <c r="G59" s="290"/>
      <c r="H59" s="748" t="s">
        <v>4</v>
      </c>
      <c r="I59" s="749"/>
      <c r="J59" s="289"/>
      <c r="K59" s="288"/>
      <c r="L59" s="288"/>
    </row>
    <row r="60" spans="1:13" ht="4.5" customHeight="1" x14ac:dyDescent="0.2">
      <c r="A60" s="287"/>
      <c r="B60" s="286"/>
      <c r="C60" s="286"/>
      <c r="D60" s="286"/>
      <c r="E60" s="286"/>
      <c r="F60" s="286"/>
      <c r="G60" s="286"/>
      <c r="H60" s="286"/>
      <c r="I60" s="285"/>
    </row>
    <row r="61" spans="1:13" ht="16.5" customHeight="1" x14ac:dyDescent="0.2">
      <c r="A61" s="281"/>
      <c r="B61" s="284"/>
      <c r="C61" s="279" t="s">
        <v>121</v>
      </c>
      <c r="D61" s="278"/>
      <c r="E61" s="279" t="s">
        <v>56</v>
      </c>
      <c r="F61" s="278"/>
      <c r="G61" s="279" t="s">
        <v>120</v>
      </c>
      <c r="H61" s="278"/>
      <c r="I61" s="283"/>
      <c r="J61" s="282"/>
      <c r="K61" s="279"/>
      <c r="L61" s="282"/>
    </row>
    <row r="62" spans="1:13" ht="20.25" customHeight="1" x14ac:dyDescent="0.2">
      <c r="A62" s="281"/>
      <c r="B62" s="280"/>
      <c r="C62" s="280"/>
      <c r="D62" s="280"/>
      <c r="E62" s="279" t="s">
        <v>119</v>
      </c>
      <c r="F62" s="278"/>
      <c r="G62" s="279" t="s">
        <v>91</v>
      </c>
      <c r="H62" s="278"/>
      <c r="I62" s="277"/>
    </row>
    <row r="63" spans="1:13" ht="4.5" customHeight="1" thickBot="1" x14ac:dyDescent="0.25">
      <c r="A63" s="276"/>
      <c r="B63" s="275"/>
      <c r="C63" s="275"/>
      <c r="D63" s="275"/>
      <c r="E63" s="275"/>
      <c r="F63" s="275"/>
      <c r="G63" s="275"/>
      <c r="H63" s="275"/>
      <c r="I63" s="274"/>
    </row>
  </sheetData>
  <mergeCells count="53">
    <mergeCell ref="A41:B41"/>
    <mergeCell ref="C41:D41"/>
    <mergeCell ref="A29:B29"/>
    <mergeCell ref="C28:D28"/>
    <mergeCell ref="C29:D29"/>
    <mergeCell ref="C30:D30"/>
    <mergeCell ref="C31:D31"/>
    <mergeCell ref="A39:B39"/>
    <mergeCell ref="C40:D40"/>
    <mergeCell ref="C34:D34"/>
    <mergeCell ref="C35:D35"/>
    <mergeCell ref="C38:D38"/>
    <mergeCell ref="A31:B31"/>
    <mergeCell ref="C36:D36"/>
    <mergeCell ref="C37:D37"/>
    <mergeCell ref="A38:B38"/>
    <mergeCell ref="E58:F58"/>
    <mergeCell ref="H58:I58"/>
    <mergeCell ref="H59:I59"/>
    <mergeCell ref="E56:F56"/>
    <mergeCell ref="A48:I49"/>
    <mergeCell ref="A51:D51"/>
    <mergeCell ref="F51:H51"/>
    <mergeCell ref="C46:D46"/>
    <mergeCell ref="C47:D47"/>
    <mergeCell ref="H57:I57"/>
    <mergeCell ref="A24:B24"/>
    <mergeCell ref="A55:B55"/>
    <mergeCell ref="C55:I55"/>
    <mergeCell ref="A56:B56"/>
    <mergeCell ref="H56:I56"/>
    <mergeCell ref="C44:D44"/>
    <mergeCell ref="C45:D45"/>
    <mergeCell ref="A52:C52"/>
    <mergeCell ref="A53:D53"/>
    <mergeCell ref="F53:H53"/>
    <mergeCell ref="C26:D26"/>
    <mergeCell ref="C27:D27"/>
    <mergeCell ref="A28:B28"/>
    <mergeCell ref="C39:D39"/>
    <mergeCell ref="A2:I3"/>
    <mergeCell ref="A4:I7"/>
    <mergeCell ref="D14:E14"/>
    <mergeCell ref="G14:H14"/>
    <mergeCell ref="C24:D24"/>
    <mergeCell ref="G17:G19"/>
    <mergeCell ref="H17:H19"/>
    <mergeCell ref="F17:F19"/>
    <mergeCell ref="I17:I19"/>
    <mergeCell ref="A20:B20"/>
    <mergeCell ref="C20:D20"/>
    <mergeCell ref="A17:D19"/>
    <mergeCell ref="E17:E19"/>
  </mergeCells>
  <printOptions horizontalCentered="1"/>
  <pageMargins left="0.5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ON-CALL COVER</vt:lpstr>
      <vt:lpstr>APP FOR PAY CP</vt:lpstr>
      <vt:lpstr>PROGRESS REPORT CP</vt:lpstr>
      <vt:lpstr>CERTIFIED PAYROLL</vt:lpstr>
      <vt:lpstr>CERTIFIED NARRATIVE</vt:lpstr>
      <vt:lpstr>NOTICE TO PROCEED</vt:lpstr>
      <vt:lpstr>DIRECT EXPENSE</vt:lpstr>
      <vt:lpstr>DIRECT EXPENSE BACK UP INFO</vt:lpstr>
      <vt:lpstr>APP FOR PAY LS</vt:lpstr>
      <vt:lpstr>PROGRESS REPORT LS</vt:lpstr>
      <vt:lpstr>DESIGN SCHEDULE</vt:lpstr>
      <vt:lpstr>Sheet1</vt:lpstr>
      <vt:lpstr>'DIRECT EXPENSE BACK UP INFO'!Print_Area</vt:lpstr>
      <vt:lpstr>'NOTICE TO PROCEED'!Print_Area</vt:lpstr>
      <vt:lpstr>'PROGRESS REPORT CP'!Print_Area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Commonwealth of Massachusetts</dc:creator>
  <cp:lastModifiedBy>Bill Oldenburg</cp:lastModifiedBy>
  <cp:lastPrinted>2020-04-01T13:52:40Z</cp:lastPrinted>
  <dcterms:created xsi:type="dcterms:W3CDTF">2002-08-28T15:06:09Z</dcterms:created>
  <dcterms:modified xsi:type="dcterms:W3CDTF">2021-10-19T12:37:09Z</dcterms:modified>
</cp:coreProperties>
</file>